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T:\080農林水産局\040農業生産課\☆020_園芸振興Ｇ\☆010_野菜振興\●燃油価格高騰緊急対策\R8燃料\01_業務方法書・細則変更\00_1_R8 県業務方法書\溶け込み一式R8\様式（黒字）\"/>
    </mc:Choice>
  </mc:AlternateContent>
  <xr:revisionPtr revIDLastSave="0" documentId="13_ncr:1_{6CF7E2B6-B06D-4654-A880-3306D776CFEF}" xr6:coauthVersionLast="47" xr6:coauthVersionMax="47" xr10:uidLastSave="{00000000-0000-0000-0000-000000000000}"/>
  <bookViews>
    <workbookView xWindow="-120" yWindow="-120" windowWidth="29040" windowHeight="15720" xr2:uid="{7B309E51-5F2F-424F-9398-6AD600004232}"/>
  </bookViews>
  <sheets>
    <sheet name="燃料購入数量等設定申込書" sheetId="1" r:id="rId1"/>
    <sheet name="燃料購入数量等設定申込書 (別紙内訳) " sheetId="3" r:id="rId2"/>
    <sheet name="燃料購入数量等設定申込書 (新旧対象表用)" sheetId="6" state="hidden" r:id="rId3"/>
    <sheet name="燃料購入数量等設定申込書 (別紙内訳)  (新旧対照表用）" sheetId="4" state="hidden" r:id="rId4"/>
    <sheet name="貼り付け用図" sheetId="5" state="hidden" r:id="rId5"/>
  </sheets>
  <definedNames>
    <definedName name="_Hlk121317410" localSheetId="0">燃料購入数量等設定申込書!#REF!</definedName>
    <definedName name="_Hlk121317410" localSheetId="2">'燃料購入数量等設定申込書 (新旧対象表用)'!#REF!</definedName>
    <definedName name="_Hlk121317410" localSheetId="1">'燃料購入数量等設定申込書 (別紙内訳) '!#REF!</definedName>
    <definedName name="_Hlk121317410" localSheetId="3">'燃料購入数量等設定申込書 (別紙内訳)  (新旧対照表用）'!#REF!</definedName>
    <definedName name="_Hlk121318175" localSheetId="0">燃料購入数量等設定申込書!#REF!</definedName>
    <definedName name="_Hlk121318175" localSheetId="2">'燃料購入数量等設定申込書 (新旧対象表用)'!#REF!</definedName>
    <definedName name="_Hlk121318175" localSheetId="1">'燃料購入数量等設定申込書 (別紙内訳) '!#REF!</definedName>
    <definedName name="_Hlk121318175" localSheetId="3">'燃料購入数量等設定申込書 (別紙内訳)  (新旧対照表用）'!#REF!</definedName>
    <definedName name="_Hlk121318190" localSheetId="0">燃料購入数量等設定申込書!#REF!</definedName>
    <definedName name="_Hlk121318190" localSheetId="2">'燃料購入数量等設定申込書 (新旧対象表用)'!#REF!</definedName>
    <definedName name="_Hlk121318190" localSheetId="1">'燃料購入数量等設定申込書 (別紙内訳) '!#REF!</definedName>
    <definedName name="_Hlk121318190" localSheetId="3">'燃料購入数量等設定申込書 (別紙内訳)  (新旧対照表用）'!#REF!</definedName>
    <definedName name="_xlnm.Print_Area" localSheetId="1">'燃料購入数量等設定申込書 (別紙内訳) '!$A$1:$O$61</definedName>
    <definedName name="_xlnm.Print_Area" localSheetId="3">'燃料購入数量等設定申込書 (別紙内訳)  (新旧対照表用）'!$A$1:$N$61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4" i="3" l="1"/>
  <c r="J33" i="3"/>
  <c r="J32" i="3"/>
  <c r="J31" i="3"/>
  <c r="J30" i="3"/>
  <c r="J29" i="3"/>
  <c r="J28" i="3"/>
  <c r="J27" i="3"/>
  <c r="J26" i="3"/>
  <c r="J25" i="3"/>
  <c r="J24" i="3"/>
  <c r="J23" i="3"/>
  <c r="J22" i="3"/>
  <c r="J21" i="3"/>
  <c r="J20" i="3"/>
  <c r="J19" i="3"/>
  <c r="J18" i="3"/>
  <c r="J17" i="3"/>
  <c r="J16" i="3"/>
  <c r="J15" i="3"/>
  <c r="J14" i="3"/>
  <c r="J13" i="3"/>
  <c r="I34" i="3" a="1"/>
  <c r="I34" i="3" s="1"/>
  <c r="L34" i="3" s="1"/>
  <c r="I33" i="3" a="1"/>
  <c r="I33" i="3" s="1"/>
  <c r="L33" i="3" s="1"/>
  <c r="I32" i="3" a="1"/>
  <c r="I32" i="3" s="1"/>
  <c r="L32" i="3" s="1"/>
  <c r="I31" i="3" a="1"/>
  <c r="I31" i="3" s="1"/>
  <c r="L31" i="3" s="1"/>
  <c r="I30" i="3" a="1"/>
  <c r="I30" i="3" s="1"/>
  <c r="L30" i="3" s="1"/>
  <c r="I29" i="3" a="1"/>
  <c r="I29" i="3" s="1"/>
  <c r="L29" i="3" s="1"/>
  <c r="I28" i="3" a="1"/>
  <c r="I28" i="3" s="1"/>
  <c r="L28" i="3" s="1"/>
  <c r="I27" i="3" a="1"/>
  <c r="I27" i="3" s="1"/>
  <c r="L27" i="3" s="1"/>
  <c r="I26" i="3" a="1"/>
  <c r="I26" i="3" s="1"/>
  <c r="L26" i="3" s="1"/>
  <c r="I25" i="3" a="1"/>
  <c r="I25" i="3" s="1"/>
  <c r="L25" i="3" s="1"/>
  <c r="I24" i="3" a="1"/>
  <c r="I24" i="3" s="1"/>
  <c r="L24" i="3" s="1"/>
  <c r="I23" i="3" a="1"/>
  <c r="I23" i="3" s="1"/>
  <c r="L23" i="3" s="1"/>
  <c r="I22" i="3" a="1"/>
  <c r="I22" i="3" s="1"/>
  <c r="L22" i="3" s="1"/>
  <c r="I21" i="3" a="1"/>
  <c r="I21" i="3" s="1"/>
  <c r="L21" i="3" s="1"/>
  <c r="I20" i="3" a="1"/>
  <c r="I20" i="3" s="1"/>
  <c r="L20" i="3" s="1"/>
  <c r="I19" i="3" a="1"/>
  <c r="I19" i="3" s="1"/>
  <c r="L19" i="3" s="1"/>
  <c r="I18" i="3" a="1"/>
  <c r="I18" i="3" s="1"/>
  <c r="L18" i="3" s="1"/>
  <c r="I16" i="3" a="1"/>
  <c r="I16" i="3" s="1"/>
  <c r="L16" i="3" s="1"/>
  <c r="I15" i="3" a="1"/>
  <c r="I15" i="3" s="1"/>
  <c r="L15" i="3" s="1"/>
  <c r="I14" i="3" a="1"/>
  <c r="I14" i="3" s="1"/>
  <c r="L14" i="3" s="1"/>
  <c r="I17" i="3" a="1"/>
  <c r="I17" i="3" s="1"/>
  <c r="L17" i="3" s="1"/>
  <c r="I13" i="3" a="1"/>
  <c r="I13" i="3" s="1"/>
  <c r="L13" i="3" s="1"/>
  <c r="K41" i="3" l="1"/>
  <c r="K46" i="3"/>
  <c r="K51" i="3"/>
  <c r="K56" i="3"/>
  <c r="D61" i="6" l="1"/>
  <c r="K61" i="6" s="1"/>
  <c r="D60" i="6"/>
  <c r="D59" i="6"/>
  <c r="K59" i="6" s="1"/>
  <c r="D58" i="6"/>
  <c r="D57" i="6"/>
  <c r="D56" i="6"/>
  <c r="D55" i="6"/>
  <c r="D54" i="6"/>
  <c r="D53" i="6"/>
  <c r="K53" i="6" s="1"/>
  <c r="D52" i="6"/>
  <c r="D51" i="6"/>
  <c r="K51" i="6" s="1"/>
  <c r="D50" i="6"/>
  <c r="K50" i="6" s="1"/>
  <c r="D49" i="6"/>
  <c r="K49" i="6" s="1"/>
  <c r="D48" i="6"/>
  <c r="D47" i="6"/>
  <c r="K47" i="6" s="1"/>
  <c r="I62" i="6"/>
  <c r="D46" i="6"/>
  <c r="K46" i="6" s="1"/>
  <c r="H41" i="6"/>
  <c r="L44" i="3"/>
  <c r="I50" i="1" s="1"/>
  <c r="L54" i="3"/>
  <c r="I60" i="1" s="1"/>
  <c r="L52" i="3"/>
  <c r="I58" i="1" s="1"/>
  <c r="L50" i="3"/>
  <c r="I56" i="1" s="1"/>
  <c r="H30" i="1"/>
  <c r="L42" i="3"/>
  <c r="I48" i="1" s="1"/>
  <c r="L45" i="3"/>
  <c r="I51" i="1" s="1"/>
  <c r="L47" i="3"/>
  <c r="I53" i="1" s="1"/>
  <c r="L53" i="3"/>
  <c r="I59" i="1" s="1"/>
  <c r="H25" i="1"/>
  <c r="L55" i="3"/>
  <c r="I61" i="1" s="1"/>
  <c r="L49" i="3"/>
  <c r="I55" i="1" s="1"/>
  <c r="L48" i="3"/>
  <c r="I54" i="1" s="1"/>
  <c r="H40" i="1"/>
  <c r="K54" i="3"/>
  <c r="H38" i="1" s="1"/>
  <c r="K55" i="3"/>
  <c r="H39" i="1" s="1"/>
  <c r="K61" i="1" s="1"/>
  <c r="K53" i="3"/>
  <c r="H37" i="1" s="1"/>
  <c r="K52" i="3"/>
  <c r="H36" i="1" s="1"/>
  <c r="H35" i="1"/>
  <c r="K50" i="3"/>
  <c r="H34" i="1" s="1"/>
  <c r="K56" i="1" s="1"/>
  <c r="K48" i="3"/>
  <c r="H32" i="1" s="1"/>
  <c r="K54" i="1" s="1"/>
  <c r="K47" i="3"/>
  <c r="H31" i="1" s="1"/>
  <c r="K53" i="1" s="1"/>
  <c r="K45" i="3"/>
  <c r="H29" i="1" s="1"/>
  <c r="K44" i="3"/>
  <c r="H28" i="1" s="1"/>
  <c r="K43" i="3"/>
  <c r="H27" i="1" s="1"/>
  <c r="K42" i="3"/>
  <c r="H26" i="1" s="1"/>
  <c r="K49" i="3"/>
  <c r="H33" i="1" s="1"/>
  <c r="K47" i="1" l="1"/>
  <c r="L56" i="3"/>
  <c r="I62" i="1" s="1"/>
  <c r="L43" i="3"/>
  <c r="I49" i="1" s="1"/>
  <c r="L51" i="3"/>
  <c r="I57" i="1" s="1"/>
  <c r="L41" i="3"/>
  <c r="I47" i="1" s="1"/>
  <c r="K62" i="1"/>
  <c r="K60" i="1"/>
  <c r="K59" i="1"/>
  <c r="K58" i="1"/>
  <c r="K57" i="1"/>
  <c r="K55" i="1"/>
  <c r="K51" i="1"/>
  <c r="K50" i="1"/>
  <c r="K49" i="1"/>
  <c r="K48" i="1"/>
  <c r="K48" i="6"/>
  <c r="K54" i="6"/>
  <c r="K57" i="6"/>
  <c r="K60" i="6"/>
  <c r="K52" i="6"/>
  <c r="K55" i="6"/>
  <c r="K58" i="6"/>
  <c r="K56" i="6"/>
  <c r="K52" i="1"/>
  <c r="K57" i="4"/>
  <c r="L46" i="3"/>
  <c r="I52" i="1" s="1"/>
  <c r="K57" i="3"/>
  <c r="K62" i="6" l="1"/>
  <c r="K63" i="1"/>
  <c r="I63" i="1"/>
  <c r="L57" i="3"/>
  <c r="L57"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<sst xmlns="http://schemas.openxmlformats.org/spreadsheetml/2006/main" count="526" uniqueCount="100">
  <si>
    <t>別紙様式第７号（第１４条第１項関係）</t>
  </si>
  <si>
    <t>選択肢（積立方式）</t>
  </si>
  <si>
    <t>油種等</t>
  </si>
  <si>
    <t>単価</t>
  </si>
  <si>
    <t>燃料購入予定数量</t>
  </si>
  <si>
    <t>Ａ重油</t>
  </si>
  <si>
    <t>灯油</t>
  </si>
  <si>
    <t>ＬＰガス</t>
  </si>
  <si>
    <t>ＬＮＧ</t>
  </si>
  <si>
    <t>＊積立の金額は、参加構成員ごとに計算結果を切り捨てにより100円単位としたものです。</t>
  </si>
  <si>
    <t>施設園芸用燃料購入数量等設定の内訳（令和○事業年度）</t>
  </si>
  <si>
    <t>２　参加構成員ごとの内訳</t>
  </si>
  <si>
    <t>番号</t>
  </si>
  <si>
    <t>氏　名</t>
  </si>
  <si>
    <t>住　所</t>
  </si>
  <si>
    <t>○事業年度</t>
  </si>
  <si>
    <t>合　　計</t>
  </si>
  <si>
    <t>（注）番号は、参加構成員ごとの整理番号とする。</t>
  </si>
  <si>
    <t>（注）分割納付を希望する参加構成員は「〇」を、希望しない場合は「×」を記載する。</t>
  </si>
  <si>
    <t>広島県農業再生協議会会長　様　</t>
    <rPh sb="13" eb="14">
      <t>サマ</t>
    </rPh>
    <phoneticPr fontId="7"/>
  </si>
  <si>
    <t>代表者の氏名</t>
  </si>
  <si>
    <t>（農業者組織）</t>
    <phoneticPr fontId="7"/>
  </si>
  <si>
    <t>１　対象期間　　</t>
    <phoneticPr fontId="7"/>
  </si>
  <si>
    <t>令和○年〇月1日から令和○年〇月30(又は28若しくは31日)まで</t>
  </si>
  <si>
    <t>２　対象数量（施設園芸用燃料価格差補塡金の対象となる燃料購入予定数量）</t>
    <phoneticPr fontId="7"/>
  </si>
  <si>
    <t>燃料価格の115％相当までの高騰に備え積み立て</t>
  </si>
  <si>
    <t>燃料価格の130％相当までの高騰に備え積み立て</t>
  </si>
  <si>
    <t>燃料価格の150％相当までの高騰に備え積み立て</t>
  </si>
  <si>
    <t>燃料価格の170％相当までの高騰に備え積み立て</t>
  </si>
  <si>
    <t>住　　　　所</t>
    <phoneticPr fontId="7"/>
  </si>
  <si>
    <t>名　　　　称　　　　　　</t>
    <phoneticPr fontId="7"/>
  </si>
  <si>
    <t>　</t>
    <phoneticPr fontId="7"/>
  </si>
  <si>
    <t>　※契約済みの場合は、積立契約完了通知の契約管理番号を記載</t>
    <phoneticPr fontId="7"/>
  </si>
  <si>
    <t xml:space="preserve"> 　契約管理番号　　　　　　　　　　　　　</t>
    <phoneticPr fontId="7"/>
  </si>
  <si>
    <t>円/L</t>
    <phoneticPr fontId="7"/>
  </si>
  <si>
    <t>円/㎏</t>
  </si>
  <si>
    <t>円/㎏</t>
    <phoneticPr fontId="7"/>
  </si>
  <si>
    <t>円/㎥</t>
    <phoneticPr fontId="7"/>
  </si>
  <si>
    <t>L</t>
    <phoneticPr fontId="7"/>
  </si>
  <si>
    <t>ｋｇ</t>
    <phoneticPr fontId="7"/>
  </si>
  <si>
    <t>㎥</t>
    <phoneticPr fontId="7"/>
  </si>
  <si>
    <t>備考</t>
    <rPh sb="0" eb="2">
      <t>ビコウ</t>
    </rPh>
    <phoneticPr fontId="7"/>
  </si>
  <si>
    <t>３　燃料補塡積立の金額</t>
    <phoneticPr fontId="7"/>
  </si>
  <si>
    <t>単価</t>
    <rPh sb="0" eb="2">
      <t>タンカ</t>
    </rPh>
    <phoneticPr fontId="7"/>
  </si>
  <si>
    <t>選択肢
積立方式</t>
    <phoneticPr fontId="7"/>
  </si>
  <si>
    <t>×</t>
    <phoneticPr fontId="7"/>
  </si>
  <si>
    <t>1/2</t>
  </si>
  <si>
    <t>1/2</t>
    <phoneticPr fontId="7"/>
  </si>
  <si>
    <t>計</t>
    <rPh sb="0" eb="1">
      <t>ケイ</t>
    </rPh>
    <phoneticPr fontId="7"/>
  </si>
  <si>
    <t>施設園芸用燃料購入数量等設定申込書（令和○事業年度）</t>
    <phoneticPr fontId="7"/>
  </si>
  <si>
    <t>（注）※は、「燃料購入予定数量×積立単価×1/2」で算出する（農家積立分）。
　　　切り捨てにより100円単位で記載する。</t>
    <phoneticPr fontId="7"/>
  </si>
  <si>
    <t>Ａ重油</t>
    <phoneticPr fontId="7"/>
  </si>
  <si>
    <t>灯油</t>
    <phoneticPr fontId="7"/>
  </si>
  <si>
    <t>分割納付</t>
    <rPh sb="0" eb="4">
      <t>ブンカツノウフ</t>
    </rPh>
    <phoneticPr fontId="7"/>
  </si>
  <si>
    <t>○</t>
    <phoneticPr fontId="7"/>
  </si>
  <si>
    <t>１　参加構成員数</t>
    <phoneticPr fontId="7"/>
  </si>
  <si>
    <t>名</t>
    <phoneticPr fontId="7"/>
  </si>
  <si>
    <r>
      <t xml:space="preserve">選択肢
</t>
    </r>
    <r>
      <rPr>
        <sz val="8"/>
        <color theme="1"/>
        <rFont val="ＭＳ 明朝"/>
        <family val="1"/>
        <charset val="128"/>
      </rPr>
      <t>(積立方式)</t>
    </r>
    <phoneticPr fontId="7"/>
  </si>
  <si>
    <t>( 年 月～年 月分)</t>
    <phoneticPr fontId="7"/>
  </si>
  <si>
    <t>単価（円）</t>
    <rPh sb="0" eb="2">
      <t>タンカ</t>
    </rPh>
    <rPh sb="3" eb="4">
      <t>エン</t>
    </rPh>
    <phoneticPr fontId="7"/>
  </si>
  <si>
    <t>円/L</t>
  </si>
  <si>
    <t>円/㎥</t>
  </si>
  <si>
    <t>115</t>
    <phoneticPr fontId="7"/>
  </si>
  <si>
    <t>130</t>
    <phoneticPr fontId="7"/>
  </si>
  <si>
    <t>150</t>
    <phoneticPr fontId="7"/>
  </si>
  <si>
    <t>170</t>
    <phoneticPr fontId="7"/>
  </si>
  <si>
    <t>燃料補填積立金額※（円）</t>
    <rPh sb="0" eb="2">
      <t>ネンリョウ</t>
    </rPh>
    <rPh sb="2" eb="8">
      <t>ホテンツミタテキンガク</t>
    </rPh>
    <rPh sb="10" eb="11">
      <t>エン</t>
    </rPh>
    <phoneticPr fontId="7"/>
  </si>
  <si>
    <r>
      <t xml:space="preserve">対象燃料
購入数量
</t>
    </r>
    <r>
      <rPr>
        <sz val="8"/>
        <rFont val="ＭＳ 明朝"/>
        <family val="1"/>
        <charset val="128"/>
      </rPr>
      <t>(L,kg,㎥)</t>
    </r>
    <phoneticPr fontId="7"/>
  </si>
  <si>
    <t>選択肢(%)</t>
    <phoneticPr fontId="7"/>
  </si>
  <si>
    <r>
      <rPr>
        <u/>
        <sz val="10.5"/>
        <color theme="1"/>
        <rFont val="ＭＳ 明朝"/>
        <family val="1"/>
        <charset val="128"/>
      </rPr>
      <t>○○組織</t>
    </r>
    <r>
      <rPr>
        <sz val="10.5"/>
        <color theme="1"/>
        <rFont val="ＭＳ 明朝"/>
        <family val="1"/>
        <charset val="128"/>
      </rPr>
      <t>の燃料購入予定数量等設定の内訳は</t>
    </r>
    <r>
      <rPr>
        <sz val="10.5"/>
        <color rgb="FFFF0000"/>
        <rFont val="ＭＳ 明朝"/>
        <family val="1"/>
        <charset val="128"/>
      </rPr>
      <t>次</t>
    </r>
    <r>
      <rPr>
        <sz val="10.5"/>
        <color theme="1"/>
        <rFont val="ＭＳ 明朝"/>
        <family val="1"/>
        <charset val="128"/>
      </rPr>
      <t>のとおりです。</t>
    </r>
    <rPh sb="20" eb="21">
      <t>ツギ</t>
    </rPh>
    <phoneticPr fontId="7"/>
  </si>
  <si>
    <t>令和　　年　　月　　日</t>
  </si>
  <si>
    <t xml:space="preserve">別紙（別紙様式第７号に添付）                                                                                 </t>
    <phoneticPr fontId="7"/>
  </si>
  <si>
    <t>数量設定申込数量</t>
    <rPh sb="0" eb="4">
      <t>スウリョウセッテイ</t>
    </rPh>
    <rPh sb="4" eb="6">
      <t>モウシコミ</t>
    </rPh>
    <phoneticPr fontId="7"/>
  </si>
  <si>
    <t>負担率</t>
    <rPh sb="0" eb="3">
      <t>フタンリツ</t>
    </rPh>
    <phoneticPr fontId="7"/>
  </si>
  <si>
    <t>燃料補塡積立の金額
（別紙の金額）</t>
    <rPh sb="11" eb="13">
      <t>ベッシ</t>
    </rPh>
    <rPh sb="14" eb="16">
      <t>キンガク</t>
    </rPh>
    <phoneticPr fontId="7"/>
  </si>
  <si>
    <t>・　燃料購入数量の設定に関する証拠書類の提出を求めた場合は、必ず提出してください。提出がない場合には、燃料購入数量が設定できない場合があります。</t>
    <phoneticPr fontId="7"/>
  </si>
  <si>
    <t>・　当協議会から指示があった場合には、指定月の燃油の購入数量を領収書、納品書等の写しを添付して速やかに報告してください。</t>
    <phoneticPr fontId="7"/>
  </si>
  <si>
    <t>・　燃料購入数量等が設定されましたらお知らせしますので、燃料補塡積立金必要額を納入してください。</t>
    <phoneticPr fontId="7"/>
  </si>
  <si>
    <r>
      <t>　令和○事業年度の施設園芸用燃料価格差補塡金の対象となる燃料購入数量等の設定を</t>
    </r>
    <r>
      <rPr>
        <sz val="10.5"/>
        <color rgb="FFFF0000"/>
        <rFont val="ＭＳ 明朝"/>
        <family val="1"/>
        <charset val="128"/>
      </rPr>
      <t>次</t>
    </r>
    <r>
      <rPr>
        <sz val="10.5"/>
        <color theme="1"/>
        <rFont val="ＭＳ 明朝"/>
        <family val="1"/>
        <charset val="128"/>
      </rPr>
      <t>のとおり申し込みます。なお、参加構成員ごとの燃料購入数量等の内訳は別紙のとおりです。</t>
    </r>
    <rPh sb="39" eb="40">
      <t>ツギ</t>
    </rPh>
    <phoneticPr fontId="7"/>
  </si>
  <si>
    <t>【燃料購入数量等設定における留意事項】</t>
    <phoneticPr fontId="7"/>
  </si>
  <si>
    <r>
      <t>広島県農業再生協議会会長　</t>
    </r>
    <r>
      <rPr>
        <u/>
        <sz val="10.5"/>
        <color rgb="FFFF0000"/>
        <rFont val="ＭＳ 明朝"/>
        <family val="1"/>
        <charset val="128"/>
      </rPr>
      <t>様</t>
    </r>
    <r>
      <rPr>
        <sz val="10.5"/>
        <color theme="1"/>
        <rFont val="ＭＳ 明朝"/>
        <family val="1"/>
        <charset val="128"/>
      </rPr>
      <t>　</t>
    </r>
    <rPh sb="13" eb="14">
      <t>サマ</t>
    </rPh>
    <phoneticPr fontId="7"/>
  </si>
  <si>
    <t>名　　　　称</t>
    <phoneticPr fontId="7"/>
  </si>
  <si>
    <t>・　燃料購入数量の設定に関する証拠書類の提出を求めた場合は、必ず提出してください。提出が
  ない場合には、燃料購入数量が設定できない場合があります。</t>
    <phoneticPr fontId="7"/>
  </si>
  <si>
    <t>・　当協議会から指示があった場合には、指定月の燃油の購入数量を領収書、納品書等の写しを
  添付して速やかに報告してください。</t>
    <phoneticPr fontId="7"/>
  </si>
  <si>
    <t>・　燃料購入数量等が設定されましたらお知らせしますので、燃料補塡積立金必要額を納入して
  ください。</t>
    <phoneticPr fontId="7"/>
  </si>
  <si>
    <t>（参考）</t>
    <rPh sb="1" eb="3">
      <t>サンコウ</t>
    </rPh>
    <phoneticPr fontId="7"/>
  </si>
  <si>
    <t>別紙様式第７号（第14条第１項関係）</t>
    <phoneticPr fontId="7"/>
  </si>
  <si>
    <t>　令和○事業年度の施設園芸用燃料価格差補塡金の対象となる燃料購入数量等の設定を次のとおり申し込みます。なお、参加構成員ごとの燃料購入数量等の内訳は別紙のとおりです。</t>
    <rPh sb="39" eb="40">
      <t>ツギ</t>
    </rPh>
    <phoneticPr fontId="7"/>
  </si>
  <si>
    <t>燃料等</t>
    <rPh sb="0" eb="2">
      <t>ネンリョウ</t>
    </rPh>
    <rPh sb="2" eb="3">
      <t>トウ</t>
    </rPh>
    <phoneticPr fontId="7"/>
  </si>
  <si>
    <t>kg</t>
    <phoneticPr fontId="7"/>
  </si>
  <si>
    <t>燃料等</t>
    <rPh sb="0" eb="2">
      <t>ネンリョウ</t>
    </rPh>
    <rPh sb="2" eb="3">
      <t>トウ</t>
    </rPh>
    <phoneticPr fontId="7"/>
  </si>
  <si>
    <t>○○組織の燃料購入予定数量等設定の内訳は次のとおりです。</t>
    <rPh sb="20" eb="21">
      <t>ツギ</t>
    </rPh>
    <phoneticPr fontId="7"/>
  </si>
  <si>
    <t>燃料等</t>
    <rPh sb="0" eb="2">
      <t>ネンリョウ</t>
    </rPh>
    <phoneticPr fontId="7"/>
  </si>
  <si>
    <t>燃料等</t>
    <rPh sb="0" eb="3">
      <t>ネンリョウトウ</t>
    </rPh>
    <phoneticPr fontId="7"/>
  </si>
  <si>
    <t>115</t>
  </si>
  <si>
    <t>130</t>
  </si>
  <si>
    <t>150</t>
  </si>
  <si>
    <t>170</t>
  </si>
  <si>
    <t>(○年○月～○年○月分)</t>
    <phoneticPr fontId="7"/>
  </si>
  <si>
    <t>選択肢（積立方式）</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</si>
</sst>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0.0;[Red]\-#,##0.0"/>
  </numFmts>
  <fonts count="19" x14ac:knownFonts="1">
    <font>
      <sz val="11"/>
      <color theme="1"/>
      <name val="游ゴシック"/>
      <family val="2"/>
      <charset val="128"/>
      <scheme val="minor"/>
    </font>
    <font>
      <sz val="11"/>
      <color theme="1"/>
      <name val="游ゴシック"/>
      <family val="2"/>
      <charset val="128"/>
      <scheme val="minor"/>
    </font>
    <font>
      <sz val="10.5"/>
      <color theme="1"/>
      <name val="ＭＳ 明朝"/>
      <family val="1"/>
      <charset val="128"/>
    </font>
    <font>
      <u/>
      <sz val="10.5"/>
      <color theme="1"/>
      <name val="ＭＳ 明朝"/>
      <family val="1"/>
      <charset val="128"/>
    </font>
    <font>
      <sz val="9"/>
      <color theme="1"/>
      <name val="ＭＳ 明朝"/>
      <family val="1"/>
      <charset val="128"/>
    </font>
    <font>
      <sz val="8"/>
      <color theme="1"/>
      <name val="ＭＳ 明朝"/>
      <family val="1"/>
      <charset val="128"/>
    </font>
    <font>
      <sz val="10.5"/>
      <color rgb="FFFF0000"/>
      <name val="ＭＳ 明朝"/>
      <family val="1"/>
      <charset val="128"/>
    </font>
    <font>
      <sz val="6"/>
      <name val="游ゴシック"/>
      <family val="2"/>
      <charset val="128"/>
      <scheme val="minor"/>
    </font>
    <font>
      <b/>
      <sz val="10.5"/>
      <color theme="1"/>
      <name val="ＭＳ 明朝"/>
      <family val="1"/>
      <charset val="128"/>
    </font>
    <font>
      <sz val="10.5"/>
      <name val="ＭＳ 明朝"/>
      <family val="1"/>
      <charset val="128"/>
    </font>
    <font>
      <sz val="6"/>
      <color theme="1"/>
      <name val="ＭＳ 明朝"/>
      <family val="1"/>
      <charset val="128"/>
    </font>
    <font>
      <sz val="8"/>
      <name val="ＭＳ 明朝"/>
      <family val="1"/>
      <charset val="128"/>
    </font>
    <font>
      <b/>
      <sz val="12"/>
      <color theme="1"/>
      <name val="ＭＳ 明朝"/>
      <family val="1"/>
      <charset val="128"/>
    </font>
    <font>
      <u/>
      <sz val="10.5"/>
      <color rgb="FFFF0000"/>
      <name val="ＭＳ 明朝"/>
      <family val="1"/>
      <charset val="128"/>
    </font>
    <font>
      <u/>
      <sz val="10.5"/>
      <name val="ＭＳ 明朝"/>
      <family val="1"/>
      <charset val="128"/>
    </font>
    <font>
      <sz val="9"/>
      <name val="ＭＳ 明朝"/>
      <family val="1"/>
      <charset val="128"/>
    </font>
    <font>
      <b/>
      <sz val="10.5"/>
      <name val="ＭＳ 明朝"/>
      <family val="1"/>
      <charset val="128"/>
    </font>
    <font>
      <b/>
      <sz val="12"/>
      <name val="ＭＳ 明朝"/>
      <family val="1"/>
      <charset val="128"/>
    </font>
    <font>
      <sz val="6"/>
      <name val="ＭＳ 明朝"/>
      <family val="1"/>
      <charset val="128"/>
    </font>
  </fonts>
  <fills count="2">
    <fill>
      <patternFill patternType="none"/>
    </fill>
    <fill>
      <patternFill patternType="gray125"/>
    </fill>
  </fills>
  <borders count="118">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hair">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diagonal/>
    </border>
    <border>
      <left style="hair">
        <color rgb="FF000000"/>
      </left>
      <right style="hair">
        <color rgb="FF000000"/>
      </right>
      <top/>
      <bottom style="hair">
        <color rgb="FF000000"/>
      </bottom>
      <diagonal/>
    </border>
    <border>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style="thin">
        <color indexed="64"/>
      </left>
      <right style="hair">
        <color rgb="FF000000"/>
      </right>
      <top style="thin">
        <color indexed="64"/>
      </top>
      <bottom style="hair">
        <color rgb="FF000000"/>
      </bottom>
      <diagonal/>
    </border>
    <border>
      <left style="hair">
        <color rgb="FF000000"/>
      </left>
      <right style="hair">
        <color rgb="FF000000"/>
      </right>
      <top style="thin">
        <color indexed="64"/>
      </top>
      <bottom style="hair">
        <color rgb="FF000000"/>
      </bottom>
      <diagonal/>
    </border>
    <border>
      <left style="thin">
        <color indexed="64"/>
      </left>
      <right style="hair">
        <color rgb="FF000000"/>
      </right>
      <top style="hair">
        <color rgb="FF000000"/>
      </top>
      <bottom style="hair">
        <color rgb="FF000000"/>
      </bottom>
      <diagonal/>
    </border>
    <border>
      <left style="thin">
        <color indexed="64"/>
      </left>
      <right style="hair">
        <color rgb="FF000000"/>
      </right>
      <top style="hair">
        <color rgb="FF000000"/>
      </top>
      <bottom style="thin">
        <color indexed="64"/>
      </bottom>
      <diagonal/>
    </border>
    <border>
      <left style="hair">
        <color rgb="FF000000"/>
      </left>
      <right style="hair">
        <color rgb="FF000000"/>
      </right>
      <top style="hair">
        <color rgb="FF000000"/>
      </top>
      <bottom style="thin">
        <color indexed="64"/>
      </bottom>
      <diagonal/>
    </border>
    <border>
      <left/>
      <right style="hair">
        <color rgb="FF000000"/>
      </right>
      <top style="hair">
        <color rgb="FF000000"/>
      </top>
      <bottom/>
      <diagonal/>
    </border>
    <border>
      <left style="hair">
        <color rgb="FF000000"/>
      </left>
      <right/>
      <top/>
      <bottom style="hair">
        <color rgb="FF000000"/>
      </bottom>
      <diagonal/>
    </border>
    <border>
      <left style="hair">
        <color rgb="FF000000"/>
      </left>
      <right/>
      <top style="thin">
        <color indexed="64"/>
      </top>
      <bottom style="hair">
        <color rgb="FF000000"/>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hair">
        <color rgb="FF000000"/>
      </left>
      <right/>
      <top style="hair">
        <color rgb="FF000000"/>
      </top>
      <bottom style="thin">
        <color indexed="64"/>
      </bottom>
      <diagonal/>
    </border>
    <border>
      <left style="thin">
        <color indexed="64"/>
      </left>
      <right style="hair">
        <color rgb="FF000000"/>
      </right>
      <top/>
      <bottom style="hair">
        <color rgb="FF000000"/>
      </bottom>
      <diagonal/>
    </border>
    <border>
      <left/>
      <right style="thin">
        <color indexed="64"/>
      </right>
      <top style="thin">
        <color indexed="64"/>
      </top>
      <bottom style="hair">
        <color rgb="FF000000"/>
      </bottom>
      <diagonal/>
    </border>
    <border>
      <left/>
      <right style="thin">
        <color indexed="64"/>
      </right>
      <top style="hair">
        <color rgb="FF000000"/>
      </top>
      <bottom style="hair">
        <color rgb="FF000000"/>
      </bottom>
      <diagonal/>
    </border>
    <border>
      <left/>
      <right style="thin">
        <color indexed="64"/>
      </right>
      <top style="hair">
        <color rgb="FF000000"/>
      </top>
      <bottom/>
      <diagonal/>
    </border>
    <border>
      <left style="thin">
        <color rgb="FF000000"/>
      </left>
      <right style="thin">
        <color rgb="FF000000"/>
      </right>
      <top style="thin">
        <color indexed="64"/>
      </top>
      <bottom style="hair">
        <color rgb="FF000000"/>
      </bottom>
      <diagonal/>
    </border>
    <border>
      <left style="thin">
        <color rgb="FF000000"/>
      </left>
      <right style="thin">
        <color rgb="FF000000"/>
      </right>
      <top style="thin">
        <color indexed="64"/>
      </top>
      <bottom/>
      <diagonal/>
    </border>
    <border>
      <left style="thin">
        <color rgb="FF000000"/>
      </left>
      <right style="thin">
        <color indexed="64"/>
      </right>
      <top style="thin">
        <color indexed="64"/>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indexed="64"/>
      </right>
      <top/>
      <bottom/>
      <diagonal/>
    </border>
    <border>
      <left style="thin">
        <color rgb="FF000000"/>
      </left>
      <right style="thin">
        <color rgb="FF000000"/>
      </right>
      <top/>
      <bottom style="hair">
        <color rgb="FF000000"/>
      </bottom>
      <diagonal/>
    </border>
    <border>
      <left style="thin">
        <color rgb="FF000000"/>
      </left>
      <right style="thin">
        <color rgb="FF000000"/>
      </right>
      <top style="hair">
        <color rgb="FF000000"/>
      </top>
      <bottom style="thin">
        <color indexed="64"/>
      </bottom>
      <diagonal/>
    </border>
    <border>
      <left style="thin">
        <color rgb="FF000000"/>
      </left>
      <right style="thin">
        <color rgb="FF000000"/>
      </right>
      <top/>
      <bottom style="thin">
        <color indexed="64"/>
      </bottom>
      <diagonal/>
    </border>
    <border>
      <left style="thin">
        <color rgb="FF000000"/>
      </left>
      <right style="thin">
        <color indexed="64"/>
      </right>
      <top/>
      <bottom style="thin">
        <color indexed="64"/>
      </bottom>
      <diagonal/>
    </border>
    <border>
      <left style="thin">
        <color rgb="FF000000"/>
      </left>
      <right style="thin">
        <color indexed="64"/>
      </right>
      <top style="thin">
        <color indexed="64"/>
      </top>
      <bottom style="hair">
        <color rgb="FF000000"/>
      </bottom>
      <diagonal/>
    </border>
    <border>
      <left style="thin">
        <color rgb="FF000000"/>
      </left>
      <right style="thin">
        <color indexed="64"/>
      </right>
      <top style="hair">
        <color rgb="FF000000"/>
      </top>
      <bottom style="hair">
        <color rgb="FF000000"/>
      </bottom>
      <diagonal/>
    </border>
    <border>
      <left style="thin">
        <color indexed="64"/>
      </left>
      <right style="thin">
        <color rgb="FF000000"/>
      </right>
      <top style="thin">
        <color indexed="64"/>
      </top>
      <bottom style="hair">
        <color rgb="FF000000"/>
      </bottom>
      <diagonal/>
    </border>
    <border>
      <left style="thin">
        <color indexed="64"/>
      </left>
      <right style="thin">
        <color rgb="FF000000"/>
      </right>
      <top style="hair">
        <color rgb="FF000000"/>
      </top>
      <bottom style="hair">
        <color rgb="FF000000"/>
      </bottom>
      <diagonal/>
    </border>
    <border>
      <left style="thin">
        <color indexed="64"/>
      </left>
      <right style="thin">
        <color rgb="FF000000"/>
      </right>
      <top style="hair">
        <color rgb="FF000000"/>
      </top>
      <bottom style="thin">
        <color indexed="64"/>
      </bottom>
      <diagonal/>
    </border>
    <border>
      <left style="thin">
        <color rgb="FF000000"/>
      </left>
      <right style="thin">
        <color indexed="64"/>
      </right>
      <top style="thin">
        <color indexed="64"/>
      </top>
      <bottom style="thin">
        <color indexed="64"/>
      </bottom>
      <diagonal/>
    </border>
    <border>
      <left/>
      <right style="thin">
        <color rgb="FF000000"/>
      </right>
      <top style="thin">
        <color indexed="64"/>
      </top>
      <bottom style="thin">
        <color indexed="64"/>
      </bottom>
      <diagonal/>
    </border>
    <border>
      <left style="thin">
        <color rgb="FF000000"/>
      </left>
      <right/>
      <top/>
      <bottom style="hair">
        <color rgb="FF000000"/>
      </bottom>
      <diagonal/>
    </border>
    <border>
      <left style="thin">
        <color rgb="FF000000"/>
      </left>
      <right/>
      <top style="hair">
        <color rgb="FF000000"/>
      </top>
      <bottom style="hair">
        <color rgb="FF000000"/>
      </bottom>
      <diagonal/>
    </border>
    <border>
      <left style="thin">
        <color rgb="FF000000"/>
      </left>
      <right/>
      <top style="hair">
        <color rgb="FF000000"/>
      </top>
      <bottom style="thin">
        <color indexed="64"/>
      </bottom>
      <diagonal/>
    </border>
    <border>
      <left/>
      <right style="thin">
        <color rgb="FF000000"/>
      </right>
      <top style="thin">
        <color indexed="64"/>
      </top>
      <bottom style="hair">
        <color rgb="FF000000"/>
      </bottom>
      <diagonal/>
    </border>
    <border>
      <left/>
      <right style="thin">
        <color rgb="FF000000"/>
      </right>
      <top style="hair">
        <color rgb="FF000000"/>
      </top>
      <bottom style="hair">
        <color rgb="FF000000"/>
      </bottom>
      <diagonal/>
    </border>
    <border>
      <left/>
      <right style="thin">
        <color rgb="FF000000"/>
      </right>
      <top style="hair">
        <color rgb="FF000000"/>
      </top>
      <bottom style="thin">
        <color indexed="64"/>
      </bottom>
      <diagonal/>
    </border>
    <border>
      <left style="thin">
        <color rgb="FF000000"/>
      </left>
      <right/>
      <top style="thin">
        <color indexed="64"/>
      </top>
      <bottom style="hair">
        <color rgb="FF000000"/>
      </bottom>
      <diagonal/>
    </border>
    <border>
      <left style="thin">
        <color rgb="FF000000"/>
      </left>
      <right/>
      <top/>
      <bottom style="thin">
        <color indexed="64"/>
      </bottom>
      <diagonal/>
    </border>
    <border>
      <left/>
      <right style="thin">
        <color rgb="FF000000"/>
      </right>
      <top/>
      <bottom style="hair">
        <color rgb="FF000000"/>
      </bottom>
      <diagonal/>
    </border>
    <border>
      <left style="thin">
        <color rgb="FF000000"/>
      </left>
      <right style="thin">
        <color rgb="FF000000"/>
      </right>
      <top style="hair">
        <color rgb="FF000000"/>
      </top>
      <bottom/>
      <diagonal/>
    </border>
    <border>
      <left style="thin">
        <color rgb="FF000000"/>
      </left>
      <right/>
      <top style="hair">
        <color rgb="FF000000"/>
      </top>
      <bottom/>
      <diagonal/>
    </border>
    <border>
      <left/>
      <right style="thin">
        <color rgb="FF000000"/>
      </right>
      <top style="hair">
        <color rgb="FF000000"/>
      </top>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top style="thin">
        <color indexed="64"/>
      </top>
      <bottom style="thin">
        <color indexed="64"/>
      </bottom>
      <diagonal/>
    </border>
    <border>
      <left/>
      <right style="thin">
        <color indexed="64"/>
      </right>
      <top style="hair">
        <color rgb="FF000000"/>
      </top>
      <bottom style="thin">
        <color indexed="64"/>
      </bottom>
      <diagonal/>
    </border>
    <border>
      <left/>
      <right style="thin">
        <color indexed="64"/>
      </right>
      <top/>
      <bottom style="hair">
        <color rgb="FF000000"/>
      </bottom>
      <diagonal/>
    </border>
    <border>
      <left/>
      <right style="thin">
        <color rgb="FF000000"/>
      </right>
      <top style="thin">
        <color indexed="64"/>
      </top>
      <bottom/>
      <diagonal/>
    </border>
    <border>
      <left style="thin">
        <color indexed="64"/>
      </left>
      <right style="thin">
        <color rgb="FF000000"/>
      </right>
      <top/>
      <bottom style="hair">
        <color rgb="FF000000"/>
      </bottom>
      <diagonal/>
    </border>
    <border>
      <left style="thin">
        <color indexed="64"/>
      </left>
      <right style="hair">
        <color rgb="FF000000"/>
      </right>
      <top style="hair">
        <color rgb="FF000000"/>
      </top>
      <bottom style="hair">
        <color indexed="64"/>
      </bottom>
      <diagonal/>
    </border>
    <border>
      <left style="hair">
        <color rgb="FF000000"/>
      </left>
      <right style="hair">
        <color rgb="FF000000"/>
      </right>
      <top style="hair">
        <color rgb="FF000000"/>
      </top>
      <bottom style="hair">
        <color indexed="64"/>
      </bottom>
      <diagonal/>
    </border>
    <border>
      <left style="hair">
        <color rgb="FF000000"/>
      </left>
      <right/>
      <top style="hair">
        <color rgb="FF000000"/>
      </top>
      <bottom style="hair">
        <color indexed="64"/>
      </bottom>
      <diagonal/>
    </border>
    <border>
      <left style="thin">
        <color indexed="64"/>
      </left>
      <right style="thin">
        <color rgb="FF000000"/>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rgb="FF000000"/>
      </left>
      <right/>
      <top/>
      <bottom style="hair">
        <color indexed="64"/>
      </bottom>
      <diagonal/>
    </border>
    <border>
      <left/>
      <right style="thin">
        <color rgb="FF000000"/>
      </right>
      <top style="hair">
        <color rgb="FF000000"/>
      </top>
      <bottom style="hair">
        <color indexed="64"/>
      </bottom>
      <diagonal/>
    </border>
    <border>
      <left style="thin">
        <color rgb="FF000000"/>
      </left>
      <right style="thin">
        <color rgb="FF000000"/>
      </right>
      <top/>
      <bottom style="hair">
        <color indexed="64"/>
      </bottom>
      <diagonal/>
    </border>
    <border>
      <left style="thin">
        <color rgb="FF000000"/>
      </left>
      <right style="thin">
        <color indexed="64"/>
      </right>
      <top/>
      <bottom style="hair">
        <color indexed="64"/>
      </bottom>
      <diagonal/>
    </border>
    <border>
      <left style="thin">
        <color rgb="FFFF0000"/>
      </left>
      <right style="thin">
        <color rgb="FFFF0000"/>
      </right>
      <top style="thin">
        <color rgb="FFFF0000"/>
      </top>
      <bottom style="thin">
        <color rgb="FFFF0000"/>
      </bottom>
      <diagonal/>
    </border>
    <border>
      <left style="thin">
        <color rgb="FF000000"/>
      </left>
      <right style="thin">
        <color indexed="64"/>
      </right>
      <top/>
      <bottom style="hair">
        <color rgb="FF000000"/>
      </bottom>
      <diagonal/>
    </border>
    <border>
      <left style="thin">
        <color rgb="FF000000"/>
      </left>
      <right/>
      <top style="hair">
        <color rgb="FF000000"/>
      </top>
      <bottom style="hair">
        <color indexed="64"/>
      </bottom>
      <diagonal/>
    </border>
    <border>
      <left style="thin">
        <color rgb="FF000000"/>
      </left>
      <right style="thin">
        <color indexed="64"/>
      </right>
      <top style="hair">
        <color rgb="FF000000"/>
      </top>
      <bottom style="hair">
        <color indexed="64"/>
      </bottom>
      <diagonal/>
    </border>
    <border>
      <left style="thin">
        <color indexed="64"/>
      </left>
      <right style="thin">
        <color rgb="FF000000"/>
      </right>
      <top style="thin">
        <color indexed="64"/>
      </top>
      <bottom style="hair">
        <color indexed="64"/>
      </bottom>
      <diagonal/>
    </border>
    <border>
      <left style="thin">
        <color indexed="64"/>
      </left>
      <right style="thin">
        <color rgb="FF000000"/>
      </right>
      <top style="hair">
        <color indexed="64"/>
      </top>
      <bottom style="hair">
        <color indexed="64"/>
      </bottom>
      <diagonal/>
    </border>
    <border>
      <left style="thin">
        <color rgb="FF000000"/>
      </left>
      <right style="thin">
        <color rgb="FF000000"/>
      </right>
      <top style="hair">
        <color indexed="64"/>
      </top>
      <bottom style="hair">
        <color indexed="64"/>
      </bottom>
      <diagonal/>
    </border>
    <border>
      <left style="thin">
        <color rgb="FF000000"/>
      </left>
      <right style="thin">
        <color rgb="FF000000"/>
      </right>
      <top style="hair">
        <color indexed="64"/>
      </top>
      <bottom style="thin">
        <color indexed="64"/>
      </bottom>
      <diagonal/>
    </border>
    <border>
      <left style="thin">
        <color indexed="64"/>
      </left>
      <right style="thin">
        <color rgb="FF000000"/>
      </right>
      <top style="hair">
        <color indexed="64"/>
      </top>
      <bottom style="thin">
        <color indexed="64"/>
      </bottom>
      <diagonal/>
    </border>
    <border>
      <left style="thin">
        <color indexed="64"/>
      </left>
      <right style="thin">
        <color rgb="FF000000"/>
      </right>
      <top/>
      <bottom style="hair">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369">
    <xf numFmtId="0" fontId="0" fillId="0" borderId="0" xfId="0">
      <alignment vertical="center"/>
    </xf>
    <xf numFmtId="0" fontId="2" fillId="0" borderId="0" xfId="0" applyFont="1" applyAlignment="1">
      <alignment horizontal="justify" vertical="center"/>
    </xf>
    <xf numFmtId="0" fontId="2" fillId="0" borderId="0" xfId="0" applyFont="1" applyAlignment="1">
      <alignment horizontal="center" vertical="center"/>
    </xf>
    <xf numFmtId="0" fontId="2" fillId="0" borderId="0" xfId="0" applyFont="1">
      <alignment vertical="center"/>
    </xf>
    <xf numFmtId="0" fontId="2" fillId="0" borderId="0" xfId="0" applyFont="1" applyAlignment="1">
      <alignment horizontal="right" vertical="center"/>
    </xf>
    <xf numFmtId="0" fontId="2" fillId="0" borderId="0" xfId="0" applyFont="1" applyAlignment="1">
      <alignment horizontal="left" vertical="center"/>
    </xf>
    <xf numFmtId="0" fontId="9" fillId="0" borderId="0" xfId="0" applyFont="1" applyAlignment="1">
      <alignment horizontal="right" vertical="center"/>
    </xf>
    <xf numFmtId="0" fontId="2" fillId="0" borderId="1" xfId="0" applyFont="1" applyBorder="1">
      <alignment vertical="center"/>
    </xf>
    <xf numFmtId="0" fontId="2" fillId="0" borderId="2" xfId="0" applyFont="1" applyBorder="1">
      <alignment vertical="center"/>
    </xf>
    <xf numFmtId="0" fontId="9" fillId="0" borderId="0" xfId="0" applyFont="1">
      <alignment vertical="center"/>
    </xf>
    <xf numFmtId="0" fontId="4" fillId="0" borderId="0" xfId="0" applyFont="1">
      <alignment vertical="center"/>
    </xf>
    <xf numFmtId="0" fontId="2" fillId="0" borderId="5" xfId="0" applyFont="1" applyBorder="1" applyAlignment="1">
      <alignment horizontal="center" vertical="center" wrapText="1"/>
    </xf>
    <xf numFmtId="0" fontId="2" fillId="0" borderId="7" xfId="0" applyFont="1" applyBorder="1" applyAlignment="1">
      <alignment horizontal="center" vertical="center"/>
    </xf>
    <xf numFmtId="0" fontId="2" fillId="0" borderId="10" xfId="0" applyFont="1" applyBorder="1">
      <alignment vertical="center"/>
    </xf>
    <xf numFmtId="0" fontId="2" fillId="0" borderId="12" xfId="0" applyFont="1" applyBorder="1">
      <alignment vertical="center"/>
    </xf>
    <xf numFmtId="0" fontId="2" fillId="0" borderId="15" xfId="0" applyFont="1" applyBorder="1">
      <alignment vertical="center"/>
    </xf>
    <xf numFmtId="0" fontId="2" fillId="0" borderId="8"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20" xfId="0" applyFont="1" applyBorder="1">
      <alignment vertical="center"/>
    </xf>
    <xf numFmtId="0" fontId="2" fillId="0" borderId="21" xfId="0" applyFont="1" applyBorder="1">
      <alignment vertical="center"/>
    </xf>
    <xf numFmtId="0" fontId="2" fillId="0" borderId="22" xfId="0" applyFont="1" applyBorder="1">
      <alignment vertical="center"/>
    </xf>
    <xf numFmtId="0" fontId="9" fillId="0" borderId="20" xfId="0" applyFont="1" applyBorder="1" applyAlignment="1">
      <alignment horizontal="left" vertical="center" wrapText="1"/>
    </xf>
    <xf numFmtId="0" fontId="9" fillId="0" borderId="21" xfId="0" applyFont="1" applyBorder="1" applyAlignment="1">
      <alignment horizontal="left" vertical="center" wrapText="1"/>
    </xf>
    <xf numFmtId="0" fontId="9" fillId="0" borderId="22" xfId="0" applyFont="1" applyBorder="1" applyAlignment="1">
      <alignment horizontal="left" vertical="center" wrapText="1"/>
    </xf>
    <xf numFmtId="0" fontId="2" fillId="0" borderId="0" xfId="0" applyFont="1" applyAlignment="1">
      <alignment horizontal="center" vertical="center" wrapText="1"/>
    </xf>
    <xf numFmtId="0" fontId="2" fillId="0" borderId="0" xfId="0" applyFont="1" applyAlignment="1">
      <alignment horizontal="right" vertical="center" wrapText="1"/>
    </xf>
    <xf numFmtId="0" fontId="9" fillId="0" borderId="32" xfId="0" applyFont="1" applyBorder="1" applyAlignment="1">
      <alignment horizontal="left" vertical="center" wrapText="1"/>
    </xf>
    <xf numFmtId="0" fontId="9" fillId="0" borderId="35" xfId="0" applyFont="1" applyBorder="1" applyAlignment="1">
      <alignment horizontal="left" vertical="center" wrapText="1"/>
    </xf>
    <xf numFmtId="0" fontId="9" fillId="0" borderId="41" xfId="0" applyFont="1" applyBorder="1" applyAlignment="1">
      <alignment horizontal="center" vertical="center" wrapText="1"/>
    </xf>
    <xf numFmtId="0" fontId="2" fillId="0" borderId="0" xfId="0" applyFont="1" applyAlignment="1">
      <alignment vertical="center" wrapText="1"/>
    </xf>
    <xf numFmtId="0" fontId="10" fillId="0" borderId="0" xfId="0" applyFont="1">
      <alignment vertical="center"/>
    </xf>
    <xf numFmtId="0" fontId="2" fillId="0" borderId="41" xfId="0" applyFont="1" applyBorder="1" applyAlignment="1">
      <alignment horizontal="center" vertical="center" wrapText="1"/>
    </xf>
    <xf numFmtId="0" fontId="9" fillId="0" borderId="44" xfId="0" applyFont="1" applyBorder="1" applyAlignment="1">
      <alignment horizontal="left" vertical="center" wrapText="1"/>
    </xf>
    <xf numFmtId="9" fontId="9" fillId="0" borderId="42" xfId="0" applyNumberFormat="1" applyFont="1" applyBorder="1" applyAlignment="1">
      <alignment horizontal="center" vertical="center" wrapText="1"/>
    </xf>
    <xf numFmtId="0" fontId="9" fillId="0" borderId="1" xfId="0" applyFont="1" applyBorder="1" applyAlignment="1">
      <alignment horizontal="center" vertical="center" wrapText="1"/>
    </xf>
    <xf numFmtId="9" fontId="9" fillId="0" borderId="51" xfId="0" applyNumberFormat="1" applyFont="1" applyBorder="1" applyAlignment="1">
      <alignment horizontal="center" vertical="center" wrapText="1"/>
    </xf>
    <xf numFmtId="0" fontId="9" fillId="0" borderId="46" xfId="0" applyFont="1" applyBorder="1" applyAlignment="1">
      <alignment horizontal="justify" vertical="center" wrapText="1"/>
    </xf>
    <xf numFmtId="0" fontId="9" fillId="0" borderId="48" xfId="0" applyFont="1" applyBorder="1" applyAlignment="1">
      <alignment horizontal="justify" vertical="center" wrapText="1"/>
    </xf>
    <xf numFmtId="0" fontId="9" fillId="0" borderId="49" xfId="0" applyFont="1" applyBorder="1" applyAlignment="1">
      <alignment horizontal="justify" vertical="center" wrapText="1"/>
    </xf>
    <xf numFmtId="38" fontId="9" fillId="0" borderId="60" xfId="1" applyFont="1" applyBorder="1" applyAlignment="1">
      <alignment horizontal="right" vertical="center" wrapText="1"/>
    </xf>
    <xf numFmtId="38" fontId="9" fillId="0" borderId="61" xfId="1" applyFont="1" applyBorder="1" applyAlignment="1">
      <alignment horizontal="right" vertical="center" wrapText="1"/>
    </xf>
    <xf numFmtId="38" fontId="9" fillId="0" borderId="62" xfId="1" applyFont="1" applyBorder="1" applyAlignment="1">
      <alignment horizontal="right" vertical="center" wrapText="1"/>
    </xf>
    <xf numFmtId="0" fontId="9" fillId="0" borderId="1" xfId="0" applyFont="1" applyBorder="1" applyAlignment="1">
      <alignment horizontal="justify" vertical="center" wrapText="1"/>
    </xf>
    <xf numFmtId="0" fontId="9" fillId="0" borderId="1" xfId="0" applyFont="1" applyBorder="1" applyAlignment="1">
      <alignment vertical="center" wrapText="1"/>
    </xf>
    <xf numFmtId="0" fontId="9" fillId="0" borderId="1" xfId="0" applyFont="1" applyBorder="1" applyAlignment="1">
      <alignment horizontal="left" vertical="center" wrapText="1"/>
    </xf>
    <xf numFmtId="49" fontId="9" fillId="0" borderId="1" xfId="0" applyNumberFormat="1" applyFont="1" applyBorder="1" applyAlignment="1">
      <alignment horizontal="center" vertical="center" wrapText="1"/>
    </xf>
    <xf numFmtId="176" fontId="9" fillId="0" borderId="1" xfId="0" applyNumberFormat="1" applyFont="1" applyBorder="1" applyAlignment="1">
      <alignment horizontal="right" vertical="center" wrapText="1"/>
    </xf>
    <xf numFmtId="38" fontId="9" fillId="0" borderId="1" xfId="1" applyFont="1" applyBorder="1" applyAlignment="1">
      <alignment horizontal="right" vertical="center" wrapText="1"/>
    </xf>
    <xf numFmtId="0" fontId="9" fillId="0" borderId="1" xfId="0" applyFont="1" applyBorder="1" applyAlignment="1">
      <alignment horizontal="right" vertical="center" wrapText="1"/>
    </xf>
    <xf numFmtId="0" fontId="9" fillId="0" borderId="63" xfId="0" applyFont="1" applyBorder="1" applyAlignment="1">
      <alignment horizontal="center" vertical="center" wrapText="1"/>
    </xf>
    <xf numFmtId="0" fontId="9" fillId="0" borderId="66" xfId="0" applyFont="1" applyBorder="1" applyAlignment="1">
      <alignment horizontal="center" vertical="center" wrapText="1"/>
    </xf>
    <xf numFmtId="0" fontId="9" fillId="0" borderId="69" xfId="0" applyFont="1" applyBorder="1" applyAlignment="1">
      <alignment horizontal="center" vertical="center" wrapText="1"/>
    </xf>
    <xf numFmtId="0" fontId="9" fillId="0" borderId="70" xfId="0" applyFont="1" applyBorder="1" applyAlignment="1">
      <alignment horizontal="center" vertical="center" wrapText="1"/>
    </xf>
    <xf numFmtId="38" fontId="9" fillId="0" borderId="63" xfId="1" applyFont="1" applyBorder="1" applyAlignment="1">
      <alignment horizontal="right" vertical="center" wrapText="1"/>
    </xf>
    <xf numFmtId="0" fontId="9" fillId="0" borderId="63" xfId="0" applyFont="1" applyBorder="1" applyAlignment="1">
      <alignment horizontal="right" vertical="center" wrapText="1"/>
    </xf>
    <xf numFmtId="0" fontId="9" fillId="0" borderId="73" xfId="0" applyFont="1" applyBorder="1" applyAlignment="1">
      <alignment horizontal="right" vertical="center" wrapText="1"/>
    </xf>
    <xf numFmtId="38" fontId="9" fillId="0" borderId="66" xfId="1" applyFont="1" applyBorder="1" applyAlignment="1">
      <alignment horizontal="right" vertical="center" wrapText="1"/>
    </xf>
    <xf numFmtId="38" fontId="9" fillId="0" borderId="69" xfId="1" applyFont="1" applyBorder="1" applyAlignment="1">
      <alignment horizontal="right" vertical="center" wrapText="1"/>
    </xf>
    <xf numFmtId="0" fontId="9" fillId="0" borderId="66" xfId="0" applyFont="1" applyBorder="1" applyAlignment="1">
      <alignment horizontal="right" vertical="center" wrapText="1"/>
    </xf>
    <xf numFmtId="0" fontId="9" fillId="0" borderId="74" xfId="0" applyFont="1" applyBorder="1" applyAlignment="1">
      <alignment horizontal="right" vertical="center" wrapText="1"/>
    </xf>
    <xf numFmtId="0" fontId="9" fillId="0" borderId="68" xfId="0" applyFont="1" applyBorder="1" applyAlignment="1">
      <alignment horizontal="right" vertical="center" wrapText="1"/>
    </xf>
    <xf numFmtId="38" fontId="9" fillId="0" borderId="70" xfId="1" applyFont="1" applyBorder="1" applyAlignment="1">
      <alignment horizontal="right" vertical="center" wrapText="1"/>
    </xf>
    <xf numFmtId="38" fontId="9" fillId="0" borderId="71" xfId="1" applyFont="1" applyBorder="1" applyAlignment="1">
      <alignment horizontal="right" vertical="center" wrapText="1"/>
    </xf>
    <xf numFmtId="0" fontId="9" fillId="0" borderId="70" xfId="0" applyFont="1" applyBorder="1" applyAlignment="1">
      <alignment horizontal="right" vertical="center" wrapText="1"/>
    </xf>
    <xf numFmtId="0" fontId="9" fillId="0" borderId="72" xfId="0" applyFont="1" applyBorder="1" applyAlignment="1">
      <alignment horizontal="right" vertical="center" wrapText="1"/>
    </xf>
    <xf numFmtId="49" fontId="9" fillId="0" borderId="76" xfId="0" applyNumberFormat="1" applyFont="1" applyBorder="1" applyAlignment="1">
      <alignment horizontal="center" vertical="center" wrapText="1"/>
    </xf>
    <xf numFmtId="49" fontId="9" fillId="0" borderId="77" xfId="0" applyNumberFormat="1" applyFont="1" applyBorder="1" applyAlignment="1">
      <alignment horizontal="center" vertical="center" wrapText="1"/>
    </xf>
    <xf numFmtId="49" fontId="9" fillId="0" borderId="75" xfId="0" applyNumberFormat="1" applyFont="1" applyBorder="1" applyAlignment="1">
      <alignment horizontal="center" vertical="center" wrapText="1"/>
    </xf>
    <xf numFmtId="49" fontId="9" fillId="0" borderId="66" xfId="0" applyNumberFormat="1" applyFont="1" applyBorder="1" applyAlignment="1">
      <alignment horizontal="center" vertical="center" wrapText="1"/>
    </xf>
    <xf numFmtId="49" fontId="9" fillId="0" borderId="70" xfId="0" applyNumberFormat="1" applyFont="1" applyBorder="1" applyAlignment="1">
      <alignment horizontal="center" vertical="center" wrapText="1"/>
    </xf>
    <xf numFmtId="49" fontId="9" fillId="0" borderId="69" xfId="0" applyNumberFormat="1" applyFont="1" applyBorder="1" applyAlignment="1">
      <alignment horizontal="center" vertical="center" wrapText="1"/>
    </xf>
    <xf numFmtId="176" fontId="9" fillId="0" borderId="80" xfId="0" applyNumberFormat="1" applyFont="1" applyBorder="1" applyAlignment="1">
      <alignment horizontal="right" vertical="center" wrapText="1"/>
    </xf>
    <xf numFmtId="176" fontId="9" fillId="0" borderId="83" xfId="0" applyNumberFormat="1" applyFont="1" applyBorder="1" applyAlignment="1">
      <alignment horizontal="left" vertical="center" wrapText="1"/>
    </xf>
    <xf numFmtId="176" fontId="9" fillId="0" borderId="84" xfId="0" applyNumberFormat="1" applyFont="1" applyBorder="1" applyAlignment="1">
      <alignment horizontal="left" vertical="center" wrapText="1"/>
    </xf>
    <xf numFmtId="176" fontId="9" fillId="0" borderId="86" xfId="0" applyNumberFormat="1" applyFont="1" applyBorder="1" applyAlignment="1">
      <alignment horizontal="right" vertical="center" wrapText="1"/>
    </xf>
    <xf numFmtId="176" fontId="9" fillId="0" borderId="87" xfId="0" applyNumberFormat="1" applyFont="1" applyBorder="1" applyAlignment="1">
      <alignment horizontal="right" vertical="center" wrapText="1"/>
    </xf>
    <xf numFmtId="0" fontId="9" fillId="0" borderId="83" xfId="0" applyFont="1" applyBorder="1" applyAlignment="1">
      <alignment horizontal="left" vertical="center" wrapText="1"/>
    </xf>
    <xf numFmtId="0" fontId="9" fillId="0" borderId="88" xfId="0" applyFont="1" applyBorder="1" applyAlignment="1">
      <alignment horizontal="left" vertical="center" wrapText="1"/>
    </xf>
    <xf numFmtId="0" fontId="9" fillId="0" borderId="84" xfId="0" applyFont="1" applyBorder="1" applyAlignment="1">
      <alignment horizontal="left" vertical="center" wrapText="1"/>
    </xf>
    <xf numFmtId="0" fontId="9" fillId="0" borderId="85" xfId="0" applyFont="1" applyBorder="1" applyAlignment="1">
      <alignment horizontal="left" vertical="center" wrapText="1"/>
    </xf>
    <xf numFmtId="0" fontId="9" fillId="0" borderId="89" xfId="0" applyFont="1" applyBorder="1" applyAlignment="1">
      <alignment horizontal="center" vertical="center" wrapText="1"/>
    </xf>
    <xf numFmtId="176" fontId="9" fillId="0" borderId="91" xfId="0" applyNumberFormat="1" applyFont="1" applyBorder="1" applyAlignment="1">
      <alignment horizontal="left" vertical="center" wrapText="1"/>
    </xf>
    <xf numFmtId="38" fontId="9" fillId="0" borderId="89" xfId="1" applyFont="1" applyBorder="1" applyAlignment="1">
      <alignment horizontal="right" vertical="center" wrapText="1"/>
    </xf>
    <xf numFmtId="38" fontId="2" fillId="0" borderId="94" xfId="1" applyFont="1" applyBorder="1">
      <alignment vertical="center"/>
    </xf>
    <xf numFmtId="38" fontId="2" fillId="0" borderId="93" xfId="1" applyFont="1" applyBorder="1">
      <alignment vertical="center"/>
    </xf>
    <xf numFmtId="176" fontId="9" fillId="0" borderId="88" xfId="0" applyNumberFormat="1" applyFont="1" applyBorder="1" applyAlignment="1">
      <alignment horizontal="left" vertical="center" wrapText="1"/>
    </xf>
    <xf numFmtId="176" fontId="9" fillId="0" borderId="85" xfId="0" applyNumberFormat="1" applyFont="1" applyBorder="1" applyAlignment="1">
      <alignment horizontal="left" vertical="center" wrapText="1"/>
    </xf>
    <xf numFmtId="38" fontId="9" fillId="0" borderId="86" xfId="1" applyFont="1" applyBorder="1" applyAlignment="1">
      <alignment horizontal="right" vertical="center" wrapText="1"/>
    </xf>
    <xf numFmtId="38" fontId="9" fillId="0" borderId="81" xfId="1" applyFont="1" applyBorder="1" applyAlignment="1">
      <alignment horizontal="right" vertical="center" wrapText="1"/>
    </xf>
    <xf numFmtId="38" fontId="9" fillId="0" borderId="82" xfId="1" applyFont="1" applyBorder="1" applyAlignment="1">
      <alignment horizontal="right" vertical="center" wrapText="1"/>
    </xf>
    <xf numFmtId="38" fontId="9" fillId="0" borderId="86" xfId="1" applyFont="1" applyBorder="1" applyAlignment="1">
      <alignment vertical="center" wrapText="1"/>
    </xf>
    <xf numFmtId="38" fontId="9" fillId="0" borderId="81" xfId="1" applyFont="1" applyBorder="1" applyAlignment="1">
      <alignment vertical="center" wrapText="1"/>
    </xf>
    <xf numFmtId="38" fontId="9" fillId="0" borderId="80" xfId="1" applyFont="1" applyBorder="1" applyAlignment="1">
      <alignment horizontal="right" vertical="center" wrapText="1"/>
    </xf>
    <xf numFmtId="38" fontId="9" fillId="0" borderId="90" xfId="1" applyFont="1" applyBorder="1" applyAlignment="1">
      <alignment horizontal="right" vertical="center" wrapText="1"/>
    </xf>
    <xf numFmtId="38" fontId="9" fillId="0" borderId="95" xfId="1" applyFont="1" applyBorder="1" applyAlignment="1">
      <alignment horizontal="right" vertical="center" wrapText="1"/>
    </xf>
    <xf numFmtId="38" fontId="9" fillId="0" borderId="96" xfId="1" applyFont="1" applyBorder="1" applyAlignment="1">
      <alignment horizontal="right" vertical="center" wrapText="1"/>
    </xf>
    <xf numFmtId="38" fontId="2" fillId="0" borderId="26" xfId="1" applyFont="1" applyBorder="1">
      <alignment vertical="center"/>
    </xf>
    <xf numFmtId="49" fontId="9" fillId="0" borderId="98" xfId="0" applyNumberFormat="1" applyFont="1" applyBorder="1" applyAlignment="1">
      <alignment horizontal="center" vertical="center" wrapText="1"/>
    </xf>
    <xf numFmtId="0" fontId="9" fillId="0" borderId="92" xfId="0" applyFont="1" applyBorder="1" applyAlignment="1">
      <alignment horizontal="center" vertical="center" wrapText="1"/>
    </xf>
    <xf numFmtId="0" fontId="8" fillId="0" borderId="0" xfId="0" applyFont="1">
      <alignment vertical="center"/>
    </xf>
    <xf numFmtId="38" fontId="2" fillId="0" borderId="17" xfId="0" applyNumberFormat="1" applyFont="1" applyBorder="1" applyAlignment="1">
      <alignment horizontal="right" vertical="center" wrapText="1"/>
    </xf>
    <xf numFmtId="38" fontId="2" fillId="0" borderId="18" xfId="0" applyNumberFormat="1" applyFont="1" applyBorder="1" applyAlignment="1">
      <alignment horizontal="right" vertical="center" wrapText="1"/>
    </xf>
    <xf numFmtId="38" fontId="2" fillId="0" borderId="19" xfId="0" applyNumberFormat="1" applyFont="1" applyBorder="1" applyAlignment="1">
      <alignment horizontal="right" vertical="center" wrapText="1"/>
    </xf>
    <xf numFmtId="38" fontId="2" fillId="0" borderId="0" xfId="0" applyNumberFormat="1" applyFont="1">
      <alignment vertical="center"/>
    </xf>
    <xf numFmtId="0" fontId="9" fillId="0" borderId="59" xfId="0" applyFont="1" applyBorder="1" applyAlignment="1">
      <alignment horizontal="justify" vertical="center" wrapText="1"/>
    </xf>
    <xf numFmtId="0" fontId="9" fillId="0" borderId="99" xfId="0" applyFont="1" applyBorder="1" applyAlignment="1">
      <alignment horizontal="justify" vertical="center" wrapText="1"/>
    </xf>
    <xf numFmtId="0" fontId="9" fillId="0" borderId="107" xfId="0" applyFont="1" applyBorder="1" applyAlignment="1">
      <alignment horizontal="right" vertical="center" wrapText="1"/>
    </xf>
    <xf numFmtId="0" fontId="13" fillId="0" borderId="0" xfId="0" applyFont="1">
      <alignment vertical="center"/>
    </xf>
    <xf numFmtId="0" fontId="13" fillId="0" borderId="0" xfId="0" applyFont="1" applyAlignment="1">
      <alignment horizontal="left" vertical="center"/>
    </xf>
    <xf numFmtId="0" fontId="2" fillId="0" borderId="108" xfId="0" applyFont="1" applyBorder="1">
      <alignment vertical="center"/>
    </xf>
    <xf numFmtId="0" fontId="13" fillId="0" borderId="17" xfId="0" applyFont="1" applyBorder="1" applyAlignment="1">
      <alignment horizontal="right" vertical="center" wrapText="1"/>
    </xf>
    <xf numFmtId="0" fontId="13" fillId="0" borderId="18" xfId="0" applyFont="1" applyBorder="1" applyAlignment="1">
      <alignment horizontal="right" vertical="center" wrapText="1"/>
    </xf>
    <xf numFmtId="0" fontId="13" fillId="0" borderId="19" xfId="0" applyFont="1" applyBorder="1" applyAlignment="1">
      <alignment horizontal="right" vertical="center" wrapText="1"/>
    </xf>
    <xf numFmtId="0" fontId="13" fillId="0" borderId="5" xfId="0" applyFont="1" applyBorder="1" applyAlignment="1">
      <alignment horizontal="center" vertical="center" wrapText="1"/>
    </xf>
    <xf numFmtId="0" fontId="13" fillId="0" borderId="20" xfId="0" applyFont="1" applyBorder="1" applyAlignment="1">
      <alignment horizontal="left" vertical="center" wrapText="1"/>
    </xf>
    <xf numFmtId="177" fontId="13" fillId="0" borderId="17" xfId="1" applyNumberFormat="1" applyFont="1" applyBorder="1" applyAlignment="1">
      <alignment horizontal="right" vertical="center" wrapText="1"/>
    </xf>
    <xf numFmtId="0" fontId="13" fillId="0" borderId="21" xfId="0" applyFont="1" applyBorder="1" applyAlignment="1">
      <alignment horizontal="left" vertical="center" wrapText="1"/>
    </xf>
    <xf numFmtId="177" fontId="13" fillId="0" borderId="18" xfId="1" applyNumberFormat="1" applyFont="1" applyBorder="1" applyAlignment="1">
      <alignment horizontal="right" vertical="center" wrapText="1"/>
    </xf>
    <xf numFmtId="0" fontId="13" fillId="0" borderId="31" xfId="0" applyFont="1" applyBorder="1" applyAlignment="1">
      <alignment horizontal="right" vertical="center" wrapText="1"/>
    </xf>
    <xf numFmtId="0" fontId="13" fillId="0" borderId="32" xfId="0" applyFont="1" applyBorder="1" applyAlignment="1">
      <alignment horizontal="left" vertical="center" wrapText="1"/>
    </xf>
    <xf numFmtId="177" fontId="13" fillId="0" borderId="31" xfId="1" applyNumberFormat="1" applyFont="1" applyBorder="1" applyAlignment="1">
      <alignment horizontal="right" vertical="center" wrapText="1"/>
    </xf>
    <xf numFmtId="0" fontId="13" fillId="0" borderId="22" xfId="0" applyFont="1" applyBorder="1" applyAlignment="1">
      <alignment horizontal="left" vertical="center" wrapText="1"/>
    </xf>
    <xf numFmtId="177" fontId="13" fillId="0" borderId="19" xfId="1" applyNumberFormat="1" applyFont="1" applyBorder="1" applyAlignment="1">
      <alignment horizontal="right" vertical="center" wrapText="1"/>
    </xf>
    <xf numFmtId="0" fontId="13" fillId="0" borderId="34" xfId="0" applyFont="1" applyBorder="1" applyAlignment="1">
      <alignment horizontal="right" vertical="center" wrapText="1"/>
    </xf>
    <xf numFmtId="0" fontId="13" fillId="0" borderId="35" xfId="0" applyFont="1" applyBorder="1" applyAlignment="1">
      <alignment horizontal="left" vertical="center" wrapText="1"/>
    </xf>
    <xf numFmtId="177" fontId="13" fillId="0" borderId="34" xfId="1" applyNumberFormat="1" applyFont="1" applyBorder="1" applyAlignment="1">
      <alignment horizontal="right" vertical="center" wrapText="1"/>
    </xf>
    <xf numFmtId="0" fontId="13" fillId="0" borderId="0" xfId="0" applyFont="1" applyAlignment="1">
      <alignment horizontal="center" vertical="center" wrapText="1"/>
    </xf>
    <xf numFmtId="0" fontId="13" fillId="0" borderId="0" xfId="0" applyFont="1" applyAlignment="1">
      <alignment horizontal="right" vertical="center" wrapText="1"/>
    </xf>
    <xf numFmtId="0" fontId="14" fillId="0" borderId="0" xfId="0" applyFont="1">
      <alignment vertical="center"/>
    </xf>
    <xf numFmtId="0" fontId="3" fillId="0" borderId="0" xfId="0" applyFont="1">
      <alignment vertical="center"/>
    </xf>
    <xf numFmtId="0" fontId="3" fillId="0" borderId="0" xfId="0" applyFont="1" applyAlignment="1">
      <alignment horizontal="center" vertical="center" wrapText="1"/>
    </xf>
    <xf numFmtId="0" fontId="3" fillId="0" borderId="0" xfId="0" applyFont="1" applyAlignment="1">
      <alignment horizontal="right" vertical="center" wrapText="1"/>
    </xf>
    <xf numFmtId="0" fontId="13" fillId="0" borderId="63" xfId="0" applyFont="1" applyBorder="1" applyAlignment="1">
      <alignment horizontal="center" vertical="center" wrapText="1"/>
    </xf>
    <xf numFmtId="176" fontId="13" fillId="0" borderId="86" xfId="0" applyNumberFormat="1" applyFont="1" applyBorder="1" applyAlignment="1">
      <alignment horizontal="right" vertical="center" wrapText="1"/>
    </xf>
    <xf numFmtId="0" fontId="13" fillId="0" borderId="83" xfId="0" applyFont="1" applyBorder="1" applyAlignment="1">
      <alignment horizontal="left" vertical="center" wrapText="1"/>
    </xf>
    <xf numFmtId="38" fontId="13" fillId="0" borderId="63" xfId="1" applyFont="1" applyBorder="1" applyAlignment="1">
      <alignment horizontal="right" vertical="center" wrapText="1"/>
    </xf>
    <xf numFmtId="0" fontId="13" fillId="0" borderId="63" xfId="0" applyFont="1" applyBorder="1" applyAlignment="1">
      <alignment horizontal="right" vertical="center" wrapText="1"/>
    </xf>
    <xf numFmtId="49" fontId="13" fillId="0" borderId="76" xfId="0" applyNumberFormat="1" applyFont="1" applyBorder="1" applyAlignment="1">
      <alignment horizontal="center" vertical="center" wrapText="1"/>
    </xf>
    <xf numFmtId="0" fontId="13" fillId="0" borderId="66" xfId="0" applyFont="1" applyBorder="1" applyAlignment="1">
      <alignment horizontal="center" vertical="center" wrapText="1"/>
    </xf>
    <xf numFmtId="176" fontId="13" fillId="0" borderId="80" xfId="0" applyNumberFormat="1" applyFont="1" applyBorder="1" applyAlignment="1">
      <alignment horizontal="right" vertical="center" wrapText="1"/>
    </xf>
    <xf numFmtId="0" fontId="13" fillId="0" borderId="88" xfId="0" applyFont="1" applyBorder="1" applyAlignment="1">
      <alignment horizontal="left" vertical="center" wrapText="1"/>
    </xf>
    <xf numFmtId="38" fontId="13" fillId="0" borderId="66" xfId="1" applyFont="1" applyBorder="1" applyAlignment="1">
      <alignment horizontal="right" vertical="center" wrapText="1"/>
    </xf>
    <xf numFmtId="38" fontId="13" fillId="0" borderId="69" xfId="1" applyFont="1" applyBorder="1" applyAlignment="1">
      <alignment horizontal="right" vertical="center" wrapText="1"/>
    </xf>
    <xf numFmtId="0" fontId="13" fillId="0" borderId="66" xfId="0" applyFont="1" applyBorder="1" applyAlignment="1">
      <alignment horizontal="right" vertical="center" wrapText="1"/>
    </xf>
    <xf numFmtId="0" fontId="13" fillId="0" borderId="84" xfId="0" applyFont="1" applyBorder="1" applyAlignment="1">
      <alignment horizontal="left" vertical="center" wrapText="1"/>
    </xf>
    <xf numFmtId="49" fontId="13" fillId="0" borderId="77" xfId="0" applyNumberFormat="1" applyFont="1" applyBorder="1" applyAlignment="1">
      <alignment horizontal="center" vertical="center" wrapText="1"/>
    </xf>
    <xf numFmtId="0" fontId="13" fillId="0" borderId="70" xfId="0" applyFont="1" applyBorder="1" applyAlignment="1">
      <alignment horizontal="center" vertical="center" wrapText="1"/>
    </xf>
    <xf numFmtId="176" fontId="13" fillId="0" borderId="87" xfId="0" applyNumberFormat="1" applyFont="1" applyBorder="1" applyAlignment="1">
      <alignment horizontal="right" vertical="center" wrapText="1"/>
    </xf>
    <xf numFmtId="0" fontId="13" fillId="0" borderId="85" xfId="0" applyFont="1" applyBorder="1" applyAlignment="1">
      <alignment horizontal="left" vertical="center" wrapText="1"/>
    </xf>
    <xf numFmtId="38" fontId="13" fillId="0" borderId="70" xfId="1" applyFont="1" applyBorder="1" applyAlignment="1">
      <alignment horizontal="right" vertical="center" wrapText="1"/>
    </xf>
    <xf numFmtId="38" fontId="13" fillId="0" borderId="71" xfId="1" applyFont="1" applyBorder="1" applyAlignment="1">
      <alignment horizontal="right" vertical="center" wrapText="1"/>
    </xf>
    <xf numFmtId="0" fontId="13" fillId="0" borderId="70" xfId="0" applyFont="1" applyBorder="1" applyAlignment="1">
      <alignment horizontal="right" vertical="center" wrapText="1"/>
    </xf>
    <xf numFmtId="176" fontId="13" fillId="0" borderId="90" xfId="0" applyNumberFormat="1" applyFont="1" applyBorder="1" applyAlignment="1">
      <alignment horizontal="right" vertical="center" wrapText="1"/>
    </xf>
    <xf numFmtId="49" fontId="13" fillId="0" borderId="102" xfId="0" applyNumberFormat="1" applyFont="1" applyBorder="1" applyAlignment="1">
      <alignment horizontal="center" vertical="center" wrapText="1"/>
    </xf>
    <xf numFmtId="0" fontId="13" fillId="0" borderId="103" xfId="0" applyFont="1" applyBorder="1" applyAlignment="1">
      <alignment horizontal="center" vertical="center" wrapText="1"/>
    </xf>
    <xf numFmtId="176" fontId="13" fillId="0" borderId="104" xfId="0" applyNumberFormat="1" applyFont="1" applyBorder="1" applyAlignment="1">
      <alignment horizontal="right" vertical="center" wrapText="1"/>
    </xf>
    <xf numFmtId="0" fontId="13" fillId="0" borderId="105" xfId="0" applyFont="1" applyBorder="1" applyAlignment="1">
      <alignment horizontal="left" vertical="center" wrapText="1"/>
    </xf>
    <xf numFmtId="38" fontId="13" fillId="0" borderId="103" xfId="1" applyFont="1" applyBorder="1" applyAlignment="1">
      <alignment horizontal="right" vertical="center" wrapText="1"/>
    </xf>
    <xf numFmtId="38" fontId="13" fillId="0" borderId="106" xfId="1" applyFont="1" applyBorder="1" applyAlignment="1">
      <alignment horizontal="right" vertical="center" wrapText="1"/>
    </xf>
    <xf numFmtId="0" fontId="13" fillId="0" borderId="103" xfId="0" applyFont="1" applyBorder="1" applyAlignment="1">
      <alignment horizontal="right" vertical="center" wrapText="1"/>
    </xf>
    <xf numFmtId="49" fontId="13" fillId="0" borderId="98" xfId="0" applyNumberFormat="1" applyFont="1" applyBorder="1" applyAlignment="1">
      <alignment horizontal="center" vertical="center" wrapText="1"/>
    </xf>
    <xf numFmtId="0" fontId="13" fillId="0" borderId="69" xfId="0" applyFont="1" applyBorder="1" applyAlignment="1">
      <alignment horizontal="center" vertical="center" wrapText="1"/>
    </xf>
    <xf numFmtId="0" fontId="13" fillId="0" borderId="69" xfId="0" applyFont="1" applyBorder="1" applyAlignment="1">
      <alignment horizontal="right" vertical="center" wrapText="1"/>
    </xf>
    <xf numFmtId="0" fontId="13" fillId="0" borderId="78" xfId="0" applyFont="1" applyBorder="1" applyAlignment="1">
      <alignment horizontal="center" vertical="center" wrapText="1"/>
    </xf>
    <xf numFmtId="0" fontId="9" fillId="0" borderId="109" xfId="0" applyFont="1" applyBorder="1" applyAlignment="1">
      <alignment horizontal="right" vertical="center" wrapText="1"/>
    </xf>
    <xf numFmtId="176" fontId="13" fillId="0" borderId="81" xfId="0" applyNumberFormat="1" applyFont="1" applyBorder="1" applyAlignment="1">
      <alignment horizontal="right" vertical="center" wrapText="1"/>
    </xf>
    <xf numFmtId="176" fontId="13" fillId="0" borderId="82" xfId="0" applyNumberFormat="1" applyFont="1" applyBorder="1" applyAlignment="1">
      <alignment horizontal="right" vertical="center" wrapText="1"/>
    </xf>
    <xf numFmtId="176" fontId="13" fillId="0" borderId="110" xfId="0" applyNumberFormat="1" applyFont="1" applyBorder="1" applyAlignment="1">
      <alignment horizontal="right" vertical="center" wrapText="1"/>
    </xf>
    <xf numFmtId="0" fontId="9" fillId="0" borderId="111" xfId="0" applyFont="1" applyBorder="1" applyAlignment="1">
      <alignment horizontal="right" vertical="center" wrapText="1"/>
    </xf>
    <xf numFmtId="176" fontId="13" fillId="0" borderId="18" xfId="0" applyNumberFormat="1" applyFont="1" applyBorder="1" applyAlignment="1">
      <alignment horizontal="right" vertical="center" wrapText="1"/>
    </xf>
    <xf numFmtId="0" fontId="9" fillId="0" borderId="2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30"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33" xfId="0" applyFont="1" applyBorder="1" applyAlignment="1">
      <alignment horizontal="center" vertical="center" wrapText="1"/>
    </xf>
    <xf numFmtId="0" fontId="9" fillId="0" borderId="16" xfId="0" applyFont="1" applyBorder="1" applyAlignment="1">
      <alignment horizontal="center" vertical="center" wrapText="1"/>
    </xf>
    <xf numFmtId="49" fontId="14" fillId="0" borderId="17" xfId="0" applyNumberFormat="1" applyFont="1" applyBorder="1" applyAlignment="1">
      <alignment horizontal="center" vertical="center" wrapText="1"/>
    </xf>
    <xf numFmtId="49" fontId="14" fillId="0" borderId="18" xfId="0" applyNumberFormat="1" applyFont="1" applyBorder="1" applyAlignment="1">
      <alignment horizontal="center" vertical="center" wrapText="1"/>
    </xf>
    <xf numFmtId="49" fontId="14" fillId="0" borderId="31" xfId="0" applyNumberFormat="1" applyFont="1" applyBorder="1" applyAlignment="1">
      <alignment horizontal="center" vertical="center" wrapText="1"/>
    </xf>
    <xf numFmtId="49" fontId="14" fillId="0" borderId="19" xfId="0" applyNumberFormat="1" applyFont="1" applyBorder="1" applyAlignment="1">
      <alignment horizontal="center" vertical="center" wrapText="1"/>
    </xf>
    <xf numFmtId="49" fontId="14" fillId="0" borderId="34" xfId="0" applyNumberFormat="1" applyFont="1" applyBorder="1" applyAlignment="1">
      <alignment horizontal="center" vertical="center" wrapText="1"/>
    </xf>
    <xf numFmtId="0" fontId="14" fillId="0" borderId="3" xfId="0" applyFont="1" applyBorder="1" applyAlignment="1">
      <alignment horizontal="center" vertical="center"/>
    </xf>
    <xf numFmtId="0" fontId="9" fillId="0" borderId="20" xfId="0" applyFont="1" applyBorder="1">
      <alignment vertical="center"/>
    </xf>
    <xf numFmtId="0" fontId="9" fillId="0" borderId="21" xfId="0" applyFont="1" applyBorder="1">
      <alignment vertical="center"/>
    </xf>
    <xf numFmtId="0" fontId="9" fillId="0" borderId="32" xfId="0" applyFont="1" applyBorder="1">
      <alignment vertical="center"/>
    </xf>
    <xf numFmtId="0" fontId="9" fillId="0" borderId="22" xfId="0" applyFont="1" applyBorder="1">
      <alignment vertical="center"/>
    </xf>
    <xf numFmtId="0" fontId="9" fillId="0" borderId="35" xfId="0" applyFont="1" applyBorder="1">
      <alignment vertical="center"/>
    </xf>
    <xf numFmtId="0" fontId="14" fillId="0" borderId="92" xfId="0" applyFont="1" applyBorder="1" applyAlignment="1">
      <alignment horizontal="center" vertical="center" wrapText="1"/>
    </xf>
    <xf numFmtId="49" fontId="14" fillId="0" borderId="76" xfId="0" applyNumberFormat="1" applyFont="1" applyBorder="1" applyAlignment="1">
      <alignment horizontal="center" vertical="center" wrapText="1"/>
    </xf>
    <xf numFmtId="49" fontId="14" fillId="0" borderId="77" xfId="0" applyNumberFormat="1" applyFont="1" applyBorder="1" applyAlignment="1">
      <alignment horizontal="center" vertical="center" wrapText="1"/>
    </xf>
    <xf numFmtId="49" fontId="14" fillId="0" borderId="75" xfId="0" applyNumberFormat="1" applyFont="1" applyBorder="1" applyAlignment="1">
      <alignment horizontal="center" vertical="center" wrapText="1"/>
    </xf>
    <xf numFmtId="176" fontId="6" fillId="0" borderId="45" xfId="0" applyNumberFormat="1" applyFont="1" applyBorder="1" applyAlignment="1">
      <alignment horizontal="right" vertical="center" wrapText="1"/>
    </xf>
    <xf numFmtId="0" fontId="6" fillId="0" borderId="41" xfId="0" applyFont="1" applyBorder="1" applyAlignment="1">
      <alignment horizontal="center" vertical="center" wrapText="1"/>
    </xf>
    <xf numFmtId="176" fontId="14" fillId="0" borderId="83" xfId="0" applyNumberFormat="1" applyFont="1" applyBorder="1" applyAlignment="1">
      <alignment horizontal="left" vertical="center" wrapText="1"/>
    </xf>
    <xf numFmtId="176" fontId="14" fillId="0" borderId="84" xfId="0" applyNumberFormat="1" applyFont="1" applyBorder="1" applyAlignment="1">
      <alignment horizontal="left" vertical="center" wrapText="1"/>
    </xf>
    <xf numFmtId="176" fontId="14" fillId="0" borderId="85" xfId="0" applyNumberFormat="1" applyFont="1" applyBorder="1" applyAlignment="1">
      <alignment horizontal="left" vertical="center" wrapText="1"/>
    </xf>
    <xf numFmtId="176" fontId="14" fillId="0" borderId="88" xfId="0" applyNumberFormat="1" applyFont="1" applyBorder="1" applyAlignment="1">
      <alignment horizontal="left" vertical="center" wrapText="1"/>
    </xf>
    <xf numFmtId="176" fontId="14" fillId="0" borderId="91" xfId="0" applyNumberFormat="1" applyFont="1" applyBorder="1" applyAlignment="1">
      <alignment horizontal="left" vertical="center" wrapText="1"/>
    </xf>
    <xf numFmtId="49" fontId="14" fillId="0" borderId="69" xfId="0" applyNumberFormat="1" applyFont="1" applyBorder="1" applyAlignment="1">
      <alignment horizontal="center" vertical="center" wrapText="1"/>
    </xf>
    <xf numFmtId="49" fontId="14" fillId="0" borderId="66" xfId="0" applyNumberFormat="1" applyFont="1" applyBorder="1" applyAlignment="1">
      <alignment horizontal="center" vertical="center" wrapText="1"/>
    </xf>
    <xf numFmtId="49" fontId="14" fillId="0" borderId="70" xfId="0" applyNumberFormat="1" applyFont="1" applyBorder="1" applyAlignment="1">
      <alignment horizontal="center" vertical="center" wrapText="1"/>
    </xf>
    <xf numFmtId="49" fontId="14" fillId="0" borderId="89" xfId="0" applyNumberFormat="1" applyFont="1" applyBorder="1" applyAlignment="1">
      <alignment horizontal="center" vertical="center" wrapText="1"/>
    </xf>
    <xf numFmtId="0" fontId="9" fillId="0" borderId="78" xfId="0" applyFont="1" applyBorder="1" applyAlignment="1">
      <alignment horizontal="center" vertical="center" wrapText="1"/>
    </xf>
    <xf numFmtId="0" fontId="9" fillId="0" borderId="5" xfId="0" applyFont="1" applyBorder="1" applyAlignment="1">
      <alignment horizontal="center" vertical="center" wrapText="1"/>
    </xf>
    <xf numFmtId="49" fontId="9" fillId="0" borderId="112" xfId="0" applyNumberFormat="1" applyFont="1" applyBorder="1" applyAlignment="1">
      <alignment horizontal="center" vertical="center" wrapText="1"/>
    </xf>
    <xf numFmtId="49" fontId="9" fillId="0" borderId="113" xfId="0" applyNumberFormat="1" applyFont="1" applyBorder="1" applyAlignment="1">
      <alignment horizontal="center" vertical="center" wrapText="1"/>
    </xf>
    <xf numFmtId="49" fontId="9" fillId="0" borderId="114" xfId="0" applyNumberFormat="1" applyFont="1" applyBorder="1" applyAlignment="1">
      <alignment horizontal="center" vertical="center" wrapText="1"/>
    </xf>
    <xf numFmtId="49" fontId="9" fillId="0" borderId="115" xfId="0" applyNumberFormat="1" applyFont="1" applyBorder="1" applyAlignment="1">
      <alignment horizontal="center" vertical="center" wrapText="1"/>
    </xf>
    <xf numFmtId="49" fontId="9" fillId="0" borderId="117" xfId="0" applyNumberFormat="1" applyFont="1" applyBorder="1" applyAlignment="1">
      <alignment horizontal="center" vertical="center" wrapText="1"/>
    </xf>
    <xf numFmtId="49" fontId="9" fillId="0" borderId="116" xfId="0" applyNumberFormat="1" applyFont="1" applyBorder="1" applyAlignment="1">
      <alignment horizontal="center" vertical="center" wrapText="1"/>
    </xf>
    <xf numFmtId="49" fontId="9" fillId="0" borderId="106" xfId="0" applyNumberFormat="1" applyFont="1" applyBorder="1" applyAlignment="1">
      <alignment horizontal="center" vertical="center" wrapText="1"/>
    </xf>
    <xf numFmtId="0" fontId="9" fillId="0" borderId="0" xfId="0" applyFont="1" applyAlignment="1">
      <alignment horizontal="left" vertical="center"/>
    </xf>
    <xf numFmtId="0" fontId="9" fillId="0" borderId="0" xfId="0" applyFont="1" applyAlignment="1">
      <alignment horizontal="center" vertical="center" wrapText="1"/>
    </xf>
    <xf numFmtId="0" fontId="9" fillId="0" borderId="0" xfId="0" applyFont="1" applyAlignment="1">
      <alignment horizontal="right" vertical="center" wrapText="1"/>
    </xf>
    <xf numFmtId="38" fontId="9" fillId="0" borderId="0" xfId="1" applyFont="1" applyBorder="1" applyAlignment="1">
      <alignment horizontal="right" vertical="center" wrapText="1"/>
    </xf>
    <xf numFmtId="0" fontId="2" fillId="0" borderId="0" xfId="0" applyFont="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2" fillId="0" borderId="0" xfId="0" applyFont="1" applyAlignment="1">
      <alignment horizontal="center" vertical="center"/>
    </xf>
    <xf numFmtId="0" fontId="2" fillId="0" borderId="6" xfId="0" applyFont="1" applyBorder="1" applyAlignment="1">
      <alignment horizontal="center"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7" xfId="0" applyFont="1" applyBorder="1" applyAlignment="1">
      <alignment horizontal="left" vertical="center" wrapText="1"/>
    </xf>
    <xf numFmtId="0" fontId="2" fillId="0" borderId="11" xfId="0" applyFont="1" applyBorder="1" applyAlignment="1">
      <alignment horizontal="left" vertical="center" wrapText="1"/>
    </xf>
    <xf numFmtId="0" fontId="2" fillId="0" borderId="4" xfId="0" applyFont="1" applyBorder="1" applyAlignment="1">
      <alignment horizontal="left" vertical="center" wrapText="1"/>
    </xf>
    <xf numFmtId="0" fontId="2" fillId="0" borderId="18" xfId="0" applyFont="1" applyBorder="1" applyAlignment="1">
      <alignment horizontal="left" vertical="center" wrapText="1"/>
    </xf>
    <xf numFmtId="0" fontId="2" fillId="0" borderId="13" xfId="0" applyFont="1" applyBorder="1" applyAlignment="1">
      <alignment horizontal="left" vertical="center" wrapText="1"/>
    </xf>
    <xf numFmtId="0" fontId="2" fillId="0" borderId="14" xfId="0" applyFont="1" applyBorder="1" applyAlignment="1">
      <alignment horizontal="left" vertical="center" wrapText="1"/>
    </xf>
    <xf numFmtId="0" fontId="2" fillId="0" borderId="19" xfId="0" applyFont="1" applyBorder="1" applyAlignment="1">
      <alignment horizontal="left" vertical="center" wrapText="1"/>
    </xf>
    <xf numFmtId="0" fontId="2" fillId="0" borderId="16" xfId="0" applyFont="1" applyBorder="1" applyAlignment="1">
      <alignment horizontal="center" vertical="center" wrapText="1"/>
    </xf>
    <xf numFmtId="0" fontId="9" fillId="0" borderId="0" xfId="0" applyFont="1" applyAlignment="1">
      <alignment horizontal="left" vertical="center"/>
    </xf>
    <xf numFmtId="0" fontId="2" fillId="0" borderId="5" xfId="0" applyFont="1" applyBorder="1" applyAlignment="1">
      <alignment horizontal="center" vertical="center" wrapText="1"/>
    </xf>
    <xf numFmtId="0" fontId="2" fillId="0" borderId="0" xfId="0" applyFont="1" applyAlignment="1">
      <alignment horizontal="left" vertical="center" wrapText="1"/>
    </xf>
    <xf numFmtId="0" fontId="4" fillId="0" borderId="0" xfId="0" applyFont="1" applyAlignment="1">
      <alignment horizontal="left" vertical="center"/>
    </xf>
    <xf numFmtId="0" fontId="2" fillId="0" borderId="0" xfId="0" applyFont="1" applyAlignment="1">
      <alignment horizontal="right" vertical="center"/>
    </xf>
    <xf numFmtId="0" fontId="12" fillId="0" borderId="0" xfId="0" applyFont="1" applyAlignment="1">
      <alignment horizontal="center" vertical="center"/>
    </xf>
    <xf numFmtId="0" fontId="9" fillId="0" borderId="46" xfId="0" applyFont="1" applyBorder="1" applyAlignment="1">
      <alignment horizontal="center" vertical="center" wrapText="1"/>
    </xf>
    <xf numFmtId="0" fontId="9" fillId="0" borderId="48" xfId="0" applyFont="1" applyBorder="1" applyAlignment="1">
      <alignment horizontal="center" vertical="center" wrapText="1"/>
    </xf>
    <xf numFmtId="0" fontId="9" fillId="0" borderId="49" xfId="0" applyFont="1" applyBorder="1" applyAlignment="1">
      <alignment horizontal="center" vertical="center" wrapText="1"/>
    </xf>
    <xf numFmtId="0" fontId="9" fillId="0" borderId="47" xfId="0" applyFont="1" applyBorder="1" applyAlignment="1">
      <alignment horizontal="center" vertical="center" wrapText="1"/>
    </xf>
    <xf numFmtId="0" fontId="9" fillId="0" borderId="41" xfId="0" applyFont="1" applyBorder="1" applyAlignment="1">
      <alignment horizontal="center" vertical="center" wrapText="1"/>
    </xf>
    <xf numFmtId="0" fontId="9" fillId="0" borderId="50" xfId="0" applyFont="1" applyBorder="1" applyAlignment="1">
      <alignment horizontal="center" vertical="center" wrapText="1"/>
    </xf>
    <xf numFmtId="0" fontId="9" fillId="0" borderId="53" xfId="0" applyFont="1" applyBorder="1" applyAlignment="1">
      <alignment horizontal="center" vertical="center" wrapText="1"/>
    </xf>
    <xf numFmtId="0" fontId="9" fillId="0" borderId="45" xfId="0" applyFont="1" applyBorder="1" applyAlignment="1">
      <alignment horizontal="center" vertical="center" wrapText="1"/>
    </xf>
    <xf numFmtId="0" fontId="9" fillId="0" borderId="58" xfId="0" applyFont="1" applyBorder="1" applyAlignment="1">
      <alignment horizontal="center" vertical="center" wrapText="1"/>
    </xf>
    <xf numFmtId="0" fontId="9" fillId="0" borderId="64" xfId="0" applyFont="1" applyBorder="1" applyAlignment="1">
      <alignment horizontal="center" vertical="center" wrapText="1"/>
    </xf>
    <xf numFmtId="0" fontId="9" fillId="0" borderId="67" xfId="0" applyFont="1" applyBorder="1" applyAlignment="1">
      <alignment horizontal="center" vertical="center" shrinkToFit="1"/>
    </xf>
    <xf numFmtId="0" fontId="9" fillId="0" borderId="65" xfId="0" applyFont="1" applyBorder="1" applyAlignment="1">
      <alignment horizontal="center" vertical="center" wrapText="1"/>
    </xf>
    <xf numFmtId="0" fontId="9" fillId="0" borderId="68" xfId="0" applyFont="1" applyBorder="1" applyAlignment="1">
      <alignment horizontal="center" vertical="center" wrapText="1"/>
    </xf>
    <xf numFmtId="0" fontId="9" fillId="0" borderId="72" xfId="0" applyFont="1" applyBorder="1" applyAlignment="1">
      <alignment horizontal="center" vertical="center" wrapText="1"/>
    </xf>
    <xf numFmtId="0" fontId="9" fillId="0" borderId="67" xfId="0" applyFont="1" applyBorder="1" applyAlignment="1">
      <alignment horizontal="center" vertical="center" wrapText="1"/>
    </xf>
    <xf numFmtId="0" fontId="9" fillId="0" borderId="71" xfId="0" applyFont="1" applyBorder="1" applyAlignment="1">
      <alignment horizontal="center" vertical="center" wrapText="1"/>
    </xf>
    <xf numFmtId="0" fontId="9" fillId="0" borderId="41" xfId="0" applyFont="1" applyBorder="1" applyAlignment="1">
      <alignment horizontal="left" vertical="center" wrapText="1"/>
    </xf>
    <xf numFmtId="0" fontId="9" fillId="0" borderId="45" xfId="0" applyFont="1" applyBorder="1" applyAlignment="1">
      <alignment horizontal="left" vertical="center" wrapText="1"/>
    </xf>
    <xf numFmtId="0" fontId="9" fillId="0" borderId="41" xfId="0" applyFont="1" applyBorder="1" applyAlignment="1">
      <alignment vertical="center" wrapText="1"/>
    </xf>
    <xf numFmtId="0" fontId="9" fillId="0" borderId="69" xfId="0" applyFont="1" applyBorder="1" applyAlignment="1">
      <alignment horizontal="center" vertical="center" wrapText="1"/>
    </xf>
    <xf numFmtId="0" fontId="9" fillId="0" borderId="47" xfId="0" applyFont="1" applyBorder="1" applyAlignment="1">
      <alignment vertical="center" wrapText="1"/>
    </xf>
    <xf numFmtId="0" fontId="9" fillId="0" borderId="47" xfId="0" applyFont="1" applyBorder="1" applyAlignment="1">
      <alignment horizontal="left" vertical="center" wrapText="1"/>
    </xf>
    <xf numFmtId="0" fontId="9" fillId="0" borderId="53" xfId="0" applyFont="1" applyBorder="1" applyAlignment="1">
      <alignment horizontal="left" vertical="center" wrapText="1"/>
    </xf>
    <xf numFmtId="0" fontId="9" fillId="0" borderId="97" xfId="0" applyFont="1" applyBorder="1" applyAlignment="1">
      <alignment horizontal="center" vertical="center" wrapText="1"/>
    </xf>
    <xf numFmtId="0" fontId="4" fillId="0" borderId="0" xfId="0" applyFont="1" applyAlignment="1">
      <alignment horizontal="left" vertical="center" wrapText="1"/>
    </xf>
    <xf numFmtId="0" fontId="9" fillId="0" borderId="59" xfId="0" applyFont="1" applyBorder="1" applyAlignment="1">
      <alignment horizontal="center" vertical="center" wrapText="1"/>
    </xf>
    <xf numFmtId="0" fontId="9" fillId="0" borderId="43" xfId="0" applyFont="1" applyBorder="1" applyAlignment="1">
      <alignment horizontal="center" vertical="center" wrapText="1"/>
    </xf>
    <xf numFmtId="0" fontId="9" fillId="0" borderId="52" xfId="0" applyFont="1" applyBorder="1" applyAlignment="1">
      <alignment horizontal="center" vertical="center" wrapText="1"/>
    </xf>
    <xf numFmtId="0" fontId="9" fillId="0" borderId="50" xfId="0" applyFont="1" applyBorder="1" applyAlignment="1">
      <alignment vertical="center" wrapText="1"/>
    </xf>
    <xf numFmtId="0" fontId="9" fillId="0" borderId="50" xfId="0" applyFont="1" applyBorder="1" applyAlignment="1">
      <alignment horizontal="left" vertical="center" wrapText="1"/>
    </xf>
    <xf numFmtId="0" fontId="9" fillId="0" borderId="58" xfId="0" applyFont="1" applyBorder="1" applyAlignment="1">
      <alignment horizontal="left" vertical="center" wrapText="1"/>
    </xf>
    <xf numFmtId="0" fontId="2" fillId="0" borderId="2" xfId="0" applyFont="1" applyBorder="1" applyAlignment="1">
      <alignment horizontal="center" vertical="center"/>
    </xf>
    <xf numFmtId="0" fontId="2" fillId="0" borderId="79" xfId="0" applyFont="1" applyBorder="1" applyAlignment="1">
      <alignment horizontal="center" vertical="center"/>
    </xf>
    <xf numFmtId="0" fontId="9" fillId="0" borderId="54" xfId="0" applyFont="1" applyBorder="1" applyAlignment="1">
      <alignment horizontal="center" vertical="center" wrapText="1"/>
    </xf>
    <xf numFmtId="0" fontId="9" fillId="0" borderId="55" xfId="0" applyFont="1" applyBorder="1" applyAlignment="1">
      <alignment horizontal="center" vertical="center" wrapText="1"/>
    </xf>
    <xf numFmtId="0" fontId="9" fillId="0" borderId="56" xfId="0" applyFont="1" applyBorder="1" applyAlignment="1">
      <alignment horizontal="center" vertical="center" wrapText="1"/>
    </xf>
    <xf numFmtId="0" fontId="9" fillId="0" borderId="0" xfId="0" applyFont="1" applyAlignment="1">
      <alignment horizontal="center" vertical="center" wrapText="1"/>
    </xf>
    <xf numFmtId="0" fontId="9" fillId="0" borderId="57" xfId="0" applyFont="1" applyBorder="1" applyAlignment="1">
      <alignment horizontal="center" vertical="center" wrapText="1"/>
    </xf>
    <xf numFmtId="0" fontId="9" fillId="0" borderId="1" xfId="0" applyFont="1" applyBorder="1" applyAlignment="1">
      <alignment horizontal="center" vertical="center" wrapText="1"/>
    </xf>
    <xf numFmtId="9" fontId="9" fillId="0" borderId="24" xfId="0" applyNumberFormat="1" applyFont="1" applyBorder="1" applyAlignment="1">
      <alignment horizontal="center" vertical="center" wrapText="1"/>
    </xf>
    <xf numFmtId="9" fontId="9" fillId="0" borderId="36" xfId="0" applyNumberFormat="1" applyFont="1" applyBorder="1" applyAlignment="1">
      <alignment horizontal="center" vertical="center" wrapText="1"/>
    </xf>
    <xf numFmtId="9" fontId="9" fillId="0" borderId="25" xfId="0" applyNumberFormat="1" applyFont="1" applyBorder="1" applyAlignment="1">
      <alignment horizontal="center" vertical="center" wrapText="1"/>
    </xf>
    <xf numFmtId="38" fontId="13" fillId="0" borderId="38" xfId="1" applyFont="1" applyBorder="1" applyAlignment="1">
      <alignment horizontal="right" vertical="center"/>
    </xf>
    <xf numFmtId="38" fontId="13" fillId="0" borderId="27" xfId="1" applyFont="1" applyBorder="1" applyAlignment="1">
      <alignment horizontal="right" vertical="center"/>
    </xf>
    <xf numFmtId="38" fontId="13" fillId="0" borderId="39" xfId="1" applyFont="1" applyBorder="1" applyAlignment="1">
      <alignment horizontal="right" vertical="center"/>
    </xf>
    <xf numFmtId="38" fontId="13" fillId="0" borderId="28" xfId="1" applyFont="1" applyBorder="1" applyAlignment="1">
      <alignment horizontal="right" vertical="center"/>
    </xf>
    <xf numFmtId="38" fontId="13" fillId="0" borderId="40" xfId="1" applyFont="1" applyBorder="1" applyAlignment="1">
      <alignment horizontal="right" vertical="center"/>
    </xf>
    <xf numFmtId="38" fontId="13" fillId="0" borderId="29" xfId="1" applyFont="1" applyBorder="1" applyAlignment="1">
      <alignment horizontal="right" vertical="center"/>
    </xf>
    <xf numFmtId="38" fontId="14" fillId="0" borderId="3" xfId="0" applyNumberFormat="1" applyFont="1" applyBorder="1" applyAlignment="1">
      <alignment horizontal="right" vertical="center"/>
    </xf>
    <xf numFmtId="0" fontId="14" fillId="0" borderId="3" xfId="0" applyFont="1" applyBorder="1" applyAlignment="1">
      <alignment horizontal="right" vertical="center"/>
    </xf>
    <xf numFmtId="0" fontId="9" fillId="0" borderId="16"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6"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26" xfId="0" applyFont="1" applyBorder="1" applyAlignment="1">
      <alignment horizontal="center" vertical="center" wrapText="1"/>
    </xf>
    <xf numFmtId="0" fontId="9" fillId="0" borderId="100" xfId="0" applyFont="1" applyBorder="1" applyAlignment="1">
      <alignment vertical="center" wrapText="1"/>
    </xf>
    <xf numFmtId="0" fontId="9" fillId="0" borderId="100" xfId="0" applyFont="1" applyBorder="1" applyAlignment="1">
      <alignment horizontal="left" vertical="center" wrapText="1"/>
    </xf>
    <xf numFmtId="0" fontId="9" fillId="0" borderId="101" xfId="0" applyFont="1" applyBorder="1" applyAlignment="1">
      <alignment horizontal="left" vertical="center" wrapText="1"/>
    </xf>
    <xf numFmtId="0" fontId="9" fillId="0" borderId="43" xfId="0" applyFont="1" applyBorder="1" applyAlignment="1">
      <alignment vertical="center" wrapText="1"/>
    </xf>
    <xf numFmtId="0" fontId="9" fillId="0" borderId="43" xfId="0" applyFont="1" applyBorder="1" applyAlignment="1">
      <alignment horizontal="left" vertical="center" wrapText="1"/>
    </xf>
    <xf numFmtId="0" fontId="9" fillId="0" borderId="52" xfId="0" applyFont="1" applyBorder="1" applyAlignment="1">
      <alignment horizontal="left" vertical="center" wrapText="1"/>
    </xf>
    <xf numFmtId="0" fontId="2" fillId="0" borderId="0" xfId="0" applyFont="1" applyAlignment="1">
      <alignment vertical="center" wrapText="1"/>
    </xf>
    <xf numFmtId="0" fontId="15" fillId="0" borderId="0" xfId="0" applyFont="1">
      <alignment vertical="center"/>
    </xf>
    <xf numFmtId="0" fontId="16" fillId="0" borderId="0" xfId="0" applyFont="1">
      <alignment vertical="center"/>
    </xf>
    <xf numFmtId="0" fontId="9" fillId="0" borderId="0" xfId="0" applyFont="1" applyAlignment="1">
      <alignment horizontal="justify" vertical="center"/>
    </xf>
    <xf numFmtId="0" fontId="9" fillId="0" borderId="1" xfId="0" applyFont="1" applyBorder="1">
      <alignment vertical="center"/>
    </xf>
    <xf numFmtId="0" fontId="9" fillId="0" borderId="2" xfId="0" applyFont="1" applyBorder="1">
      <alignment vertical="center"/>
    </xf>
    <xf numFmtId="0" fontId="16" fillId="0" borderId="0" xfId="0" applyFont="1" applyAlignment="1">
      <alignment horizontal="left" vertical="center"/>
    </xf>
    <xf numFmtId="0" fontId="9" fillId="0" borderId="3" xfId="0" applyFont="1" applyBorder="1">
      <alignment vertical="center"/>
    </xf>
    <xf numFmtId="0" fontId="9" fillId="0" borderId="0" xfId="0" applyFont="1" applyAlignment="1">
      <alignment horizontal="center" vertical="center"/>
    </xf>
    <xf numFmtId="0" fontId="9" fillId="0" borderId="0" xfId="0" applyFont="1" applyAlignment="1">
      <alignment horizontal="center" vertical="center"/>
    </xf>
    <xf numFmtId="0" fontId="9" fillId="0" borderId="5" xfId="0" applyFont="1" applyBorder="1" applyAlignment="1">
      <alignment horizontal="center" vertical="center" wrapText="1"/>
    </xf>
    <xf numFmtId="0" fontId="9" fillId="0" borderId="7" xfId="0" applyFont="1" applyBorder="1" applyAlignment="1">
      <alignment horizontal="center" vertical="center"/>
    </xf>
    <xf numFmtId="0" fontId="9" fillId="0" borderId="8" xfId="0" applyFont="1" applyBorder="1" applyAlignment="1">
      <alignment horizontal="left" vertical="center" wrapText="1"/>
    </xf>
    <xf numFmtId="0" fontId="9" fillId="0" borderId="9" xfId="0" applyFont="1" applyBorder="1" applyAlignment="1">
      <alignment horizontal="left" vertical="center" wrapText="1"/>
    </xf>
    <xf numFmtId="0" fontId="9" fillId="0" borderId="17" xfId="0" applyFont="1" applyBorder="1" applyAlignment="1">
      <alignment horizontal="left" vertical="center" wrapText="1"/>
    </xf>
    <xf numFmtId="176" fontId="9" fillId="0" borderId="17" xfId="0" applyNumberFormat="1" applyFont="1" applyBorder="1" applyAlignment="1">
      <alignment horizontal="right" vertical="center" wrapText="1"/>
    </xf>
    <xf numFmtId="38" fontId="9" fillId="0" borderId="17" xfId="0" applyNumberFormat="1" applyFont="1" applyBorder="1" applyAlignment="1">
      <alignment horizontal="right" vertical="center" wrapText="1"/>
    </xf>
    <xf numFmtId="0" fontId="9" fillId="0" borderId="10" xfId="0" applyFont="1" applyBorder="1">
      <alignment vertical="center"/>
    </xf>
    <xf numFmtId="0" fontId="9" fillId="0" borderId="11" xfId="0" applyFont="1" applyBorder="1" applyAlignment="1">
      <alignment horizontal="left" vertical="center" wrapText="1"/>
    </xf>
    <xf numFmtId="0" fontId="9" fillId="0" borderId="4" xfId="0" applyFont="1" applyBorder="1" applyAlignment="1">
      <alignment horizontal="left" vertical="center" wrapText="1"/>
    </xf>
    <xf numFmtId="0" fontId="9" fillId="0" borderId="18" xfId="0" applyFont="1" applyBorder="1" applyAlignment="1">
      <alignment horizontal="left" vertical="center" wrapText="1"/>
    </xf>
    <xf numFmtId="176" fontId="9" fillId="0" borderId="18" xfId="0" applyNumberFormat="1" applyFont="1" applyBorder="1" applyAlignment="1">
      <alignment horizontal="right" vertical="center" wrapText="1"/>
    </xf>
    <xf numFmtId="38" fontId="9" fillId="0" borderId="18" xfId="0" applyNumberFormat="1" applyFont="1" applyBorder="1" applyAlignment="1">
      <alignment horizontal="right" vertical="center" wrapText="1"/>
    </xf>
    <xf numFmtId="0" fontId="9" fillId="0" borderId="12" xfId="0" applyFont="1" applyBorder="1">
      <alignment vertical="center"/>
    </xf>
    <xf numFmtId="0" fontId="9" fillId="0" borderId="18" xfId="0" applyFont="1" applyBorder="1" applyAlignment="1">
      <alignment horizontal="right" vertical="center" wrapText="1"/>
    </xf>
    <xf numFmtId="0" fontId="9" fillId="0" borderId="13" xfId="0" applyFont="1" applyBorder="1" applyAlignment="1">
      <alignment horizontal="left" vertical="center" wrapText="1"/>
    </xf>
    <xf numFmtId="0" fontId="9" fillId="0" borderId="14" xfId="0" applyFont="1" applyBorder="1" applyAlignment="1">
      <alignment horizontal="left" vertical="center" wrapText="1"/>
    </xf>
    <xf numFmtId="0" fontId="9" fillId="0" borderId="19" xfId="0" applyFont="1" applyBorder="1" applyAlignment="1">
      <alignment horizontal="left" vertical="center" wrapText="1"/>
    </xf>
    <xf numFmtId="0" fontId="9" fillId="0" borderId="19" xfId="0" applyFont="1" applyBorder="1" applyAlignment="1">
      <alignment horizontal="right" vertical="center" wrapText="1"/>
    </xf>
    <xf numFmtId="38" fontId="9" fillId="0" borderId="19" xfId="0" applyNumberFormat="1" applyFont="1" applyBorder="1" applyAlignment="1">
      <alignment horizontal="right" vertical="center" wrapText="1"/>
    </xf>
    <xf numFmtId="0" fontId="9" fillId="0" borderId="15" xfId="0" applyFont="1" applyBorder="1">
      <alignment vertical="center"/>
    </xf>
    <xf numFmtId="0" fontId="9" fillId="0" borderId="17" xfId="0" applyFont="1" applyBorder="1" applyAlignment="1">
      <alignment horizontal="right" vertical="center" wrapText="1"/>
    </xf>
    <xf numFmtId="38" fontId="9" fillId="0" borderId="0" xfId="0" applyNumberFormat="1" applyFont="1">
      <alignment vertical="center"/>
    </xf>
    <xf numFmtId="177" fontId="9" fillId="0" borderId="17" xfId="1" applyNumberFormat="1" applyFont="1" applyBorder="1" applyAlignment="1">
      <alignment horizontal="right" vertical="center" wrapText="1"/>
    </xf>
    <xf numFmtId="49" fontId="9" fillId="0" borderId="17" xfId="0" applyNumberFormat="1" applyFont="1" applyBorder="1" applyAlignment="1">
      <alignment horizontal="center" vertical="center" wrapText="1"/>
    </xf>
    <xf numFmtId="38" fontId="9" fillId="0" borderId="38" xfId="1" applyFont="1" applyBorder="1" applyAlignment="1">
      <alignment horizontal="right" vertical="center"/>
    </xf>
    <xf numFmtId="38" fontId="9" fillId="0" borderId="27" xfId="1" applyFont="1" applyBorder="1" applyAlignment="1">
      <alignment horizontal="right" vertical="center"/>
    </xf>
    <xf numFmtId="38" fontId="9" fillId="0" borderId="0" xfId="1" applyFont="1" applyBorder="1">
      <alignment vertical="center"/>
    </xf>
    <xf numFmtId="177" fontId="9" fillId="0" borderId="18" xfId="1" applyNumberFormat="1" applyFont="1" applyBorder="1" applyAlignment="1">
      <alignment horizontal="right" vertical="center" wrapText="1"/>
    </xf>
    <xf numFmtId="49" fontId="9" fillId="0" borderId="18" xfId="0" applyNumberFormat="1" applyFont="1" applyBorder="1" applyAlignment="1">
      <alignment horizontal="center" vertical="center" wrapText="1"/>
    </xf>
    <xf numFmtId="38" fontId="9" fillId="0" borderId="39" xfId="1" applyFont="1" applyBorder="1" applyAlignment="1">
      <alignment horizontal="right" vertical="center"/>
    </xf>
    <xf numFmtId="38" fontId="9" fillId="0" borderId="28" xfId="1" applyFont="1" applyBorder="1" applyAlignment="1">
      <alignment horizontal="right" vertical="center"/>
    </xf>
    <xf numFmtId="0" fontId="9" fillId="0" borderId="31" xfId="0" applyFont="1" applyBorder="1" applyAlignment="1">
      <alignment horizontal="right" vertical="center" wrapText="1"/>
    </xf>
    <xf numFmtId="177" fontId="9" fillId="0" borderId="31" xfId="1" applyNumberFormat="1" applyFont="1" applyBorder="1" applyAlignment="1">
      <alignment horizontal="right" vertical="center" wrapText="1"/>
    </xf>
    <xf numFmtId="49" fontId="9" fillId="0" borderId="31" xfId="0" applyNumberFormat="1" applyFont="1" applyBorder="1" applyAlignment="1">
      <alignment horizontal="center" vertical="center" wrapText="1"/>
    </xf>
    <xf numFmtId="38" fontId="9" fillId="0" borderId="40" xfId="1" applyFont="1" applyBorder="1" applyAlignment="1">
      <alignment horizontal="right" vertical="center"/>
    </xf>
    <xf numFmtId="38" fontId="9" fillId="0" borderId="29" xfId="1" applyFont="1" applyBorder="1" applyAlignment="1">
      <alignment horizontal="right" vertical="center"/>
    </xf>
    <xf numFmtId="177" fontId="9" fillId="0" borderId="19" xfId="1" applyNumberFormat="1" applyFont="1" applyBorder="1" applyAlignment="1">
      <alignment horizontal="right" vertical="center" wrapText="1"/>
    </xf>
    <xf numFmtId="49" fontId="9" fillId="0" borderId="19" xfId="0" applyNumberFormat="1" applyFont="1" applyBorder="1" applyAlignment="1">
      <alignment horizontal="center" vertical="center" wrapText="1"/>
    </xf>
    <xf numFmtId="0" fontId="9" fillId="0" borderId="34" xfId="0" applyFont="1" applyBorder="1" applyAlignment="1">
      <alignment horizontal="right" vertical="center" wrapText="1"/>
    </xf>
    <xf numFmtId="177" fontId="9" fillId="0" borderId="34" xfId="1" applyNumberFormat="1" applyFont="1" applyBorder="1" applyAlignment="1">
      <alignment horizontal="right" vertical="center" wrapText="1"/>
    </xf>
    <xf numFmtId="49" fontId="9" fillId="0" borderId="34" xfId="0" applyNumberFormat="1" applyFont="1" applyBorder="1" applyAlignment="1">
      <alignment horizontal="center" vertical="center" wrapText="1"/>
    </xf>
    <xf numFmtId="0" fontId="9" fillId="0" borderId="3" xfId="0" applyFont="1" applyBorder="1" applyAlignment="1">
      <alignment horizontal="center" vertical="center"/>
    </xf>
    <xf numFmtId="38" fontId="9" fillId="0" borderId="3" xfId="0" applyNumberFormat="1" applyFont="1" applyBorder="1" applyAlignment="1">
      <alignment horizontal="right" vertical="center"/>
    </xf>
    <xf numFmtId="0" fontId="9" fillId="0" borderId="3" xfId="0" applyFont="1" applyBorder="1" applyAlignment="1">
      <alignment horizontal="right" vertical="center"/>
    </xf>
    <xf numFmtId="0" fontId="16" fillId="0" borderId="0" xfId="0" applyFont="1" applyAlignment="1">
      <alignment horizontal="center" vertical="center"/>
    </xf>
    <xf numFmtId="0" fontId="15" fillId="0" borderId="0" xfId="0" applyFont="1" applyAlignment="1">
      <alignment horizontal="left" vertical="center"/>
    </xf>
    <xf numFmtId="0" fontId="9" fillId="0" borderId="0" xfId="0" applyFont="1" applyAlignment="1">
      <alignment horizontal="right" vertical="center"/>
    </xf>
    <xf numFmtId="0" fontId="17" fillId="0" borderId="0" xfId="0" applyFont="1" applyAlignment="1">
      <alignment horizontal="center" vertical="center"/>
    </xf>
    <xf numFmtId="0" fontId="18" fillId="0" borderId="0" xfId="0" applyFont="1">
      <alignment vertical="center"/>
    </xf>
    <xf numFmtId="176" fontId="9" fillId="0" borderId="81" xfId="0" applyNumberFormat="1" applyFont="1" applyBorder="1" applyAlignment="1">
      <alignment horizontal="right" vertical="center" wrapText="1"/>
    </xf>
    <xf numFmtId="176" fontId="9" fillId="0" borderId="82" xfId="0" applyNumberFormat="1" applyFont="1" applyBorder="1" applyAlignment="1">
      <alignment horizontal="right" vertical="center" wrapText="1"/>
    </xf>
    <xf numFmtId="176" fontId="9" fillId="0" borderId="90" xfId="0" applyNumberFormat="1" applyFont="1" applyBorder="1" applyAlignment="1">
      <alignment horizontal="right" vertical="center" wrapText="1"/>
    </xf>
    <xf numFmtId="0" fontId="9" fillId="0" borderId="2" xfId="0" applyFont="1" applyBorder="1" applyAlignment="1">
      <alignment horizontal="center" vertical="center"/>
    </xf>
    <xf numFmtId="0" fontId="9" fillId="0" borderId="79" xfId="0" applyFont="1" applyBorder="1" applyAlignment="1">
      <alignment horizontal="center" vertical="center"/>
    </xf>
    <xf numFmtId="38" fontId="9" fillId="0" borderId="93" xfId="1" applyFont="1" applyBorder="1">
      <alignment vertical="center"/>
    </xf>
    <xf numFmtId="38" fontId="9" fillId="0" borderId="94" xfId="1" applyFont="1" applyBorder="1">
      <alignment vertical="center"/>
    </xf>
    <xf numFmtId="38" fontId="9" fillId="0" borderId="26" xfId="1" applyFont="1" applyBorder="1">
      <alignment vertical="center"/>
    </xf>
    <xf numFmtId="0" fontId="15" fillId="0" borderId="0" xfId="0" applyFont="1" applyAlignment="1">
      <alignment horizontal="left" vertical="center" wrapText="1"/>
    </xf>
    <xf numFmtId="0" fontId="15" fillId="0" borderId="0" xfId="0" applyFont="1" applyAlignment="1">
      <alignment horizontal="left"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emf"/><Relationship Id="rId4" Type="http://schemas.openxmlformats.org/officeDocument/2006/relationships/image" Target="../media/image4.emf"/></Relationships>
</file>

<file path=xl/drawings/_rels/vmlDrawing1.vml.rels><?xml version="1.0" encoding="UTF-8" standalone="yes"?>
<Relationships xmlns="http://schemas.openxmlformats.org/package/2006/relationships"><Relationship Id="rId3" Type="http://schemas.openxmlformats.org/officeDocument/2006/relationships/image" Target="../media/image11.emf"/><Relationship Id="rId2" Type="http://schemas.openxmlformats.org/officeDocument/2006/relationships/image" Target="../media/image10.emf"/><Relationship Id="rId1" Type="http://schemas.openxmlformats.org/officeDocument/2006/relationships/image" Target="../media/image9.emf"/><Relationship Id="rId5" Type="http://schemas.openxmlformats.org/officeDocument/2006/relationships/image" Target="../media/image13.emf"/><Relationship Id="rId4" Type="http://schemas.openxmlformats.org/officeDocument/2006/relationships/image" Target="../media/image1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82550</xdr:colOff>
          <xdr:row>80</xdr:row>
          <xdr:rowOff>85725</xdr:rowOff>
        </xdr:from>
        <xdr:to>
          <xdr:col>21</xdr:col>
          <xdr:colOff>63500</xdr:colOff>
          <xdr:row>99</xdr:row>
          <xdr:rowOff>142875</xdr:rowOff>
        </xdr:to>
        <xdr:pic>
          <xdr:nvPicPr>
            <xdr:cNvPr id="7" name="図 6">
              <a:extLst>
                <a:ext uri="{FF2B5EF4-FFF2-40B4-BE49-F238E27FC236}">
                  <a16:creationId xmlns:a16="http://schemas.microsoft.com/office/drawing/2014/main" id="{5FCE3871-2946-628B-5A00-3DED60D5088A}"/>
                </a:ext>
              </a:extLst>
            </xdr:cNvPr>
            <xdr:cNvPicPr>
              <a:picLocks noChangeAspect="1" noChangeArrowheads="1"/>
              <a:extLst>
                <a:ext uri="{84589F7E-364E-4C9E-8A38-B11213B215E9}">
                  <a14:cameraTool cellRange="'燃料購入数量等設定申込書 (別紙内訳)  (新旧対照表用）'!$B$36:$N$57" spid="_x0000_s1348"/>
                </a:ext>
              </a:extLst>
            </xdr:cNvPicPr>
          </xdr:nvPicPr>
          <xdr:blipFill>
            <a:blip xmlns:r="http://schemas.openxmlformats.org/officeDocument/2006/relationships" r:embed="rId1"/>
            <a:srcRect/>
            <a:stretch>
              <a:fillRect/>
            </a:stretch>
          </xdr:blipFill>
          <xdr:spPr bwMode="auto">
            <a:xfrm>
              <a:off x="7626350" y="19135725"/>
              <a:ext cx="6838950" cy="4581525"/>
            </a:xfrm>
            <a:prstGeom prst="rect">
              <a:avLst/>
            </a:prstGeom>
            <a:solidFill>
              <a:srgbClr val="FFFFFF" mc:Ignorable="a14" a14:legacySpreadsheetColorIndex="9"/>
            </a:solidFill>
            <a:ln w="9525">
              <a:no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263525</xdr:colOff>
          <xdr:row>56</xdr:row>
          <xdr:rowOff>187325</xdr:rowOff>
        </xdr:from>
        <xdr:to>
          <xdr:col>21</xdr:col>
          <xdr:colOff>365125</xdr:colOff>
          <xdr:row>73</xdr:row>
          <xdr:rowOff>168275</xdr:rowOff>
        </xdr:to>
        <xdr:pic>
          <xdr:nvPicPr>
            <xdr:cNvPr id="10" name="図 9">
              <a:extLst>
                <a:ext uri="{FF2B5EF4-FFF2-40B4-BE49-F238E27FC236}">
                  <a16:creationId xmlns:a16="http://schemas.microsoft.com/office/drawing/2014/main" id="{AF77C59A-CB1E-9F09-080B-20113FDEE63D}"/>
                </a:ext>
              </a:extLst>
            </xdr:cNvPr>
            <xdr:cNvPicPr>
              <a:picLocks noChangeAspect="1" noChangeArrowheads="1"/>
              <a:extLst>
                <a:ext uri="{84589F7E-364E-4C9E-8A38-B11213B215E9}">
                  <a14:cameraTool cellRange="'燃料購入数量等設定申込書 (別紙内訳)  (新旧対照表用）'!$A$3:$N$22" spid="_x0000_s1349"/>
                </a:ext>
              </a:extLst>
            </xdr:cNvPicPr>
          </xdr:nvPicPr>
          <xdr:blipFill>
            <a:blip xmlns:r="http://schemas.openxmlformats.org/officeDocument/2006/relationships" r:embed="rId2"/>
            <a:srcRect/>
            <a:stretch>
              <a:fillRect/>
            </a:stretch>
          </xdr:blipFill>
          <xdr:spPr bwMode="auto">
            <a:xfrm>
              <a:off x="7527925" y="12988925"/>
              <a:ext cx="6705600" cy="3867150"/>
            </a:xfrm>
            <a:prstGeom prst="rect">
              <a:avLst/>
            </a:prstGeom>
            <a:solidFill>
              <a:srgbClr val="FFFFFF" mc:Ignorable="a14" a14:legacySpreadsheetColorIndex="9"/>
            </a:solidFill>
            <a:ln w="9525">
              <a:no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349250</xdr:colOff>
          <xdr:row>0</xdr:row>
          <xdr:rowOff>200291</xdr:rowOff>
        </xdr:from>
        <xdr:to>
          <xdr:col>9</xdr:col>
          <xdr:colOff>228600</xdr:colOff>
          <xdr:row>36</xdr:row>
          <xdr:rowOff>9524</xdr:rowOff>
        </xdr:to>
        <xdr:pic>
          <xdr:nvPicPr>
            <xdr:cNvPr id="4" name="図 3">
              <a:extLst>
                <a:ext uri="{FF2B5EF4-FFF2-40B4-BE49-F238E27FC236}">
                  <a16:creationId xmlns:a16="http://schemas.microsoft.com/office/drawing/2014/main" id="{B5CADB6D-CAC9-CB83-6EC9-97D45A01786A}"/>
                </a:ext>
              </a:extLst>
            </xdr:cNvPr>
            <xdr:cNvPicPr>
              <a:picLocks noChangeAspect="1" noChangeArrowheads="1"/>
              <a:extLst>
                <a:ext uri="{84589F7E-364E-4C9E-8A38-B11213B215E9}">
                  <a14:cameraTool cellRange="'燃料購入数量等設定申込書 (新旧対象表用)'!$B$3:$J$39" spid="_x0000_s1350"/>
                </a:ext>
              </a:extLst>
            </xdr:cNvPicPr>
          </xdr:nvPicPr>
          <xdr:blipFill>
            <a:blip xmlns:r="http://schemas.openxmlformats.org/officeDocument/2006/relationships" r:embed="rId3"/>
            <a:srcRect/>
            <a:stretch>
              <a:fillRect/>
            </a:stretch>
          </xdr:blipFill>
          <xdr:spPr bwMode="auto">
            <a:xfrm>
              <a:off x="349250" y="200291"/>
              <a:ext cx="5794375" cy="8038833"/>
            </a:xfrm>
            <a:prstGeom prst="rect">
              <a:avLst/>
            </a:prstGeom>
            <a:solidFill>
              <a:srgbClr val="FFFFFF" mc:Ignorable="a14" a14:legacySpreadsheetColorIndex="9"/>
            </a:solidFill>
            <a:ln w="9525">
              <a:no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355599</xdr:colOff>
          <xdr:row>36</xdr:row>
          <xdr:rowOff>155133</xdr:rowOff>
        </xdr:from>
        <xdr:to>
          <xdr:col>9</xdr:col>
          <xdr:colOff>431799</xdr:colOff>
          <xdr:row>55</xdr:row>
          <xdr:rowOff>111125</xdr:rowOff>
        </xdr:to>
        <xdr:pic>
          <xdr:nvPicPr>
            <xdr:cNvPr id="8" name="図 7">
              <a:extLst>
                <a:ext uri="{FF2B5EF4-FFF2-40B4-BE49-F238E27FC236}">
                  <a16:creationId xmlns:a16="http://schemas.microsoft.com/office/drawing/2014/main" id="{F0F704A9-8D6A-9F40-DFE8-0FC099E37110}"/>
                </a:ext>
              </a:extLst>
            </xdr:cNvPr>
            <xdr:cNvPicPr>
              <a:picLocks noChangeAspect="1" noChangeArrowheads="1"/>
              <a:extLst>
                <a:ext uri="{84589F7E-364E-4C9E-8A38-B11213B215E9}">
                  <a14:cameraTool cellRange="'燃料購入数量等設定申込書 (新旧対象表用)'!$B$43:$J$62" spid="_x0000_s1351"/>
                </a:ext>
              </a:extLst>
            </xdr:cNvPicPr>
          </xdr:nvPicPr>
          <xdr:blipFill>
            <a:blip xmlns:r="http://schemas.openxmlformats.org/officeDocument/2006/relationships" r:embed="rId4"/>
            <a:srcRect/>
            <a:stretch>
              <a:fillRect/>
            </a:stretch>
          </xdr:blipFill>
          <xdr:spPr bwMode="auto">
            <a:xfrm>
              <a:off x="355599" y="8727633"/>
              <a:ext cx="6248400" cy="4480367"/>
            </a:xfrm>
            <a:prstGeom prst="rect">
              <a:avLst/>
            </a:prstGeom>
            <a:solidFill>
              <a:srgbClr val="FFFFFF" mc:Ignorable="a14" a14:legacySpreadsheetColorIndex="9"/>
            </a:solidFill>
            <a:ln w="9525">
              <a:no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301625</xdr:colOff>
          <xdr:row>57</xdr:row>
          <xdr:rowOff>1919</xdr:rowOff>
        </xdr:from>
        <xdr:to>
          <xdr:col>9</xdr:col>
          <xdr:colOff>238125</xdr:colOff>
          <xdr:row>71</xdr:row>
          <xdr:rowOff>180975</xdr:rowOff>
        </xdr:to>
        <xdr:pic>
          <xdr:nvPicPr>
            <xdr:cNvPr id="11" name="図 10">
              <a:extLst>
                <a:ext uri="{FF2B5EF4-FFF2-40B4-BE49-F238E27FC236}">
                  <a16:creationId xmlns:a16="http://schemas.microsoft.com/office/drawing/2014/main" id="{513586ED-4311-A84B-0CD4-03FE7E220BB4}"/>
                </a:ext>
              </a:extLst>
            </xdr:cNvPr>
            <xdr:cNvPicPr>
              <a:picLocks noChangeAspect="1" noChangeArrowheads="1"/>
              <a:extLst>
                <a:ext uri="{84589F7E-364E-4C9E-8A38-B11213B215E9}">
                  <a14:cameraTool cellRange="'燃料購入数量等設定申込書 (別紙内訳)  (新旧対照表用）'!$A$3:$N$22" spid="_x0000_s1352"/>
                </a:ext>
              </a:extLst>
            </xdr:cNvPicPr>
          </xdr:nvPicPr>
          <xdr:blipFill>
            <a:blip xmlns:r="http://schemas.openxmlformats.org/officeDocument/2006/relationships" r:embed="rId5"/>
            <a:srcRect/>
            <a:stretch>
              <a:fillRect/>
            </a:stretch>
          </xdr:blipFill>
          <xdr:spPr bwMode="auto">
            <a:xfrm>
              <a:off x="301625" y="13575044"/>
              <a:ext cx="6108700" cy="3512806"/>
            </a:xfrm>
            <a:prstGeom prst="rect">
              <a:avLst/>
            </a:prstGeom>
            <a:solidFill>
              <a:srgbClr val="FFFFFF" mc:Ignorable="a14" a14:legacySpreadsheetColorIndex="9"/>
            </a:solidFill>
            <a:ln w="9525">
              <a:no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400050</xdr:colOff>
          <xdr:row>72</xdr:row>
          <xdr:rowOff>127000</xdr:rowOff>
        </xdr:from>
        <xdr:to>
          <xdr:col>10</xdr:col>
          <xdr:colOff>381000</xdr:colOff>
          <xdr:row>91</xdr:row>
          <xdr:rowOff>184150</xdr:rowOff>
        </xdr:to>
        <xdr:pic>
          <xdr:nvPicPr>
            <xdr:cNvPr id="12" name="図 11">
              <a:extLst>
                <a:ext uri="{FF2B5EF4-FFF2-40B4-BE49-F238E27FC236}">
                  <a16:creationId xmlns:a16="http://schemas.microsoft.com/office/drawing/2014/main" id="{43981645-49E1-B948-4B03-26BE0A4B7035}"/>
                </a:ext>
              </a:extLst>
            </xdr:cNvPr>
            <xdr:cNvPicPr>
              <a:picLocks noChangeAspect="1" noChangeArrowheads="1"/>
              <a:extLst>
                <a:ext uri="{84589F7E-364E-4C9E-8A38-B11213B215E9}">
                  <a14:cameraTool cellRange="'燃料購入数量等設定申込書 (別紙内訳)  (新旧対照表用）'!$B$36:$N$57" spid="_x0000_s1353"/>
                </a:ext>
              </a:extLst>
            </xdr:cNvPicPr>
          </xdr:nvPicPr>
          <xdr:blipFill>
            <a:blip xmlns:r="http://schemas.openxmlformats.org/officeDocument/2006/relationships" r:embed="rId1"/>
            <a:srcRect/>
            <a:stretch>
              <a:fillRect/>
            </a:stretch>
          </xdr:blipFill>
          <xdr:spPr bwMode="auto">
            <a:xfrm>
              <a:off x="400050" y="16586200"/>
              <a:ext cx="6584950" cy="4400550"/>
            </a:xfrm>
            <a:prstGeom prst="rect">
              <a:avLst/>
            </a:prstGeom>
            <a:solidFill>
              <a:srgbClr val="FFFFFF" mc:Ignorable="a14" a14:legacySpreadsheetColorIndex="9"/>
            </a:solidFill>
            <a:ln w="9525">
              <a:noFill/>
              <a:miter lim="800000"/>
              <a:headEnd/>
              <a:tailEnd/>
            </a:ln>
          </xdr:spPr>
        </xdr:pic>
        <xdr:clientData/>
      </xdr:twoCellAnchor>
    </mc:Choice>
    <mc:Fallback/>
  </mc:AlternateContent>
  <xdr:twoCellAnchor editAs="oneCell">
    <xdr:from>
      <xdr:col>1</xdr:col>
      <xdr:colOff>0</xdr:colOff>
      <xdr:row>110</xdr:row>
      <xdr:rowOff>0</xdr:rowOff>
    </xdr:from>
    <xdr:to>
      <xdr:col>10</xdr:col>
      <xdr:colOff>171450</xdr:colOff>
      <xdr:row>146</xdr:row>
      <xdr:rowOff>219075</xdr:rowOff>
    </xdr:to>
    <xdr:pic>
      <xdr:nvPicPr>
        <xdr:cNvPr id="3" name="図 2">
          <a:extLst>
            <a:ext uri="{FF2B5EF4-FFF2-40B4-BE49-F238E27FC236}">
              <a16:creationId xmlns:a16="http://schemas.microsoft.com/office/drawing/2014/main" id="{C27C8CD0-58CB-C69A-4FEB-40BC0E4FA5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685800" y="26193750"/>
          <a:ext cx="6343650" cy="8791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148</xdr:row>
      <xdr:rowOff>0</xdr:rowOff>
    </xdr:from>
    <xdr:to>
      <xdr:col>10</xdr:col>
      <xdr:colOff>171450</xdr:colOff>
      <xdr:row>175</xdr:row>
      <xdr:rowOff>85725</xdr:rowOff>
    </xdr:to>
    <xdr:pic>
      <xdr:nvPicPr>
        <xdr:cNvPr id="6" name="図 5">
          <a:extLst>
            <a:ext uri="{FF2B5EF4-FFF2-40B4-BE49-F238E27FC236}">
              <a16:creationId xmlns:a16="http://schemas.microsoft.com/office/drawing/2014/main" id="{4691391D-9FE7-E716-694A-761F4253F1CB}"/>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85800" y="35242500"/>
          <a:ext cx="6343650" cy="6515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22</xdr:col>
      <xdr:colOff>0</xdr:colOff>
      <xdr:row>61</xdr:row>
      <xdr:rowOff>0</xdr:rowOff>
    </xdr:from>
    <xdr:to>
      <xdr:col>31</xdr:col>
      <xdr:colOff>409575</xdr:colOff>
      <xdr:row>77</xdr:row>
      <xdr:rowOff>66675</xdr:rowOff>
    </xdr:to>
    <xdr:pic>
      <xdr:nvPicPr>
        <xdr:cNvPr id="13" name="図 12">
          <a:extLst>
            <a:ext uri="{FF2B5EF4-FFF2-40B4-BE49-F238E27FC236}">
              <a16:creationId xmlns:a16="http://schemas.microsoft.com/office/drawing/2014/main" id="{82A9A679-0CB9-A647-0D8D-3BFE47A2F060}"/>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5087600" y="14525625"/>
          <a:ext cx="6581775" cy="3876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B4F42-602E-47D7-A547-958584579DEB}">
  <dimension ref="A1:K101"/>
  <sheetViews>
    <sheetView tabSelected="1" view="pageBreakPreview" zoomScale="115" zoomScaleNormal="115" zoomScaleSheetLayoutView="115" workbookViewId="0">
      <selection activeCell="B1" sqref="B1"/>
    </sheetView>
  </sheetViews>
  <sheetFormatPr defaultColWidth="9" defaultRowHeight="12.75" x14ac:dyDescent="0.4"/>
  <cols>
    <col min="1" max="1" width="2.875" style="9" customWidth="1"/>
    <col min="2" max="5" width="9" style="9"/>
    <col min="6" max="6" width="10.25" style="9" customWidth="1"/>
    <col min="7" max="7" width="6.75" style="9" customWidth="1"/>
    <col min="8" max="8" width="9" style="9"/>
    <col min="9" max="9" width="6.125" style="9" customWidth="1"/>
    <col min="10" max="10" width="12" style="9" customWidth="1"/>
    <col min="11" max="11" width="8.25" style="9" customWidth="1"/>
    <col min="12" max="16384" width="9" style="9"/>
  </cols>
  <sheetData>
    <row r="1" spans="1:11" x14ac:dyDescent="0.4">
      <c r="B1" s="300" t="s">
        <v>86</v>
      </c>
    </row>
    <row r="2" spans="1:11" x14ac:dyDescent="0.4">
      <c r="A2" s="300"/>
      <c r="B2" s="300"/>
      <c r="C2" s="300"/>
      <c r="D2" s="300"/>
      <c r="E2" s="300"/>
      <c r="F2" s="300"/>
      <c r="G2" s="300"/>
      <c r="H2" s="300"/>
      <c r="I2" s="300"/>
      <c r="J2" s="300"/>
      <c r="K2" s="300"/>
    </row>
    <row r="3" spans="1:11" x14ac:dyDescent="0.4">
      <c r="C3" s="301" t="s">
        <v>49</v>
      </c>
      <c r="D3" s="301"/>
      <c r="E3" s="301"/>
      <c r="F3" s="301"/>
      <c r="G3" s="301"/>
      <c r="H3" s="301"/>
      <c r="I3" s="301"/>
      <c r="J3" s="301"/>
    </row>
    <row r="4" spans="1:11" x14ac:dyDescent="0.4">
      <c r="C4" s="301"/>
      <c r="D4" s="301"/>
      <c r="E4" s="301"/>
      <c r="F4" s="301"/>
      <c r="G4" s="301"/>
      <c r="H4" s="301"/>
      <c r="I4" s="301"/>
      <c r="J4" s="301"/>
    </row>
    <row r="5" spans="1:11" x14ac:dyDescent="0.4">
      <c r="B5" s="9" t="s">
        <v>31</v>
      </c>
      <c r="H5" s="9" t="s">
        <v>70</v>
      </c>
    </row>
    <row r="6" spans="1:11" x14ac:dyDescent="0.4">
      <c r="B6" s="6"/>
      <c r="C6" s="6"/>
      <c r="D6" s="6"/>
      <c r="E6" s="6"/>
      <c r="F6" s="6"/>
      <c r="G6" s="6"/>
      <c r="H6" s="6"/>
      <c r="I6" s="6"/>
      <c r="J6" s="6"/>
    </row>
    <row r="7" spans="1:11" ht="21" customHeight="1" x14ac:dyDescent="0.4">
      <c r="B7" s="9" t="s">
        <v>19</v>
      </c>
    </row>
    <row r="8" spans="1:11" ht="21" customHeight="1" x14ac:dyDescent="0.4">
      <c r="B8" s="302"/>
    </row>
    <row r="9" spans="1:11" ht="21" customHeight="1" x14ac:dyDescent="0.4">
      <c r="B9" s="302"/>
      <c r="E9" s="232" t="s">
        <v>21</v>
      </c>
      <c r="F9" s="232"/>
      <c r="G9" s="232"/>
      <c r="H9" s="232"/>
      <c r="I9" s="232"/>
      <c r="J9" s="232"/>
    </row>
    <row r="10" spans="1:11" ht="21" customHeight="1" x14ac:dyDescent="0.4">
      <c r="E10" s="9" t="s">
        <v>29</v>
      </c>
      <c r="G10" s="303"/>
      <c r="H10" s="303"/>
      <c r="I10" s="303"/>
    </row>
    <row r="11" spans="1:11" ht="21" customHeight="1" x14ac:dyDescent="0.4">
      <c r="E11" s="302"/>
      <c r="G11" s="304"/>
      <c r="H11" s="304"/>
      <c r="I11" s="304"/>
    </row>
    <row r="12" spans="1:11" x14ac:dyDescent="0.4">
      <c r="E12" s="9" t="s">
        <v>30</v>
      </c>
      <c r="G12" s="304"/>
      <c r="H12" s="304"/>
      <c r="I12" s="304"/>
    </row>
    <row r="13" spans="1:11" x14ac:dyDescent="0.4">
      <c r="E13" s="213" t="s">
        <v>20</v>
      </c>
      <c r="F13" s="213"/>
      <c r="G13" s="304"/>
      <c r="H13" s="304"/>
      <c r="I13" s="304"/>
    </row>
    <row r="14" spans="1:11" x14ac:dyDescent="0.4">
      <c r="F14" s="302"/>
    </row>
    <row r="15" spans="1:11" ht="42.75" customHeight="1" x14ac:dyDescent="0.4">
      <c r="F15" s="302"/>
    </row>
    <row r="16" spans="1:11" x14ac:dyDescent="0.4">
      <c r="B16" s="6"/>
    </row>
    <row r="17" spans="2:10" ht="24.75" customHeight="1" x14ac:dyDescent="0.4">
      <c r="B17" s="218" t="s">
        <v>87</v>
      </c>
      <c r="C17" s="218"/>
      <c r="D17" s="218"/>
      <c r="E17" s="218"/>
      <c r="F17" s="218"/>
      <c r="G17" s="218"/>
      <c r="H17" s="218"/>
      <c r="I17" s="218"/>
      <c r="J17" s="218"/>
    </row>
    <row r="18" spans="2:10" x14ac:dyDescent="0.4">
      <c r="B18" s="232"/>
      <c r="C18" s="232"/>
      <c r="D18" s="232"/>
      <c r="E18" s="232"/>
      <c r="F18" s="232"/>
      <c r="G18" s="232"/>
      <c r="H18" s="232"/>
      <c r="I18" s="232"/>
      <c r="J18" s="232"/>
    </row>
    <row r="19" spans="2:10" x14ac:dyDescent="0.4">
      <c r="B19" s="305" t="s">
        <v>33</v>
      </c>
      <c r="C19" s="305"/>
      <c r="D19" s="306"/>
      <c r="E19" s="300" t="s">
        <v>32</v>
      </c>
      <c r="F19" s="300"/>
      <c r="G19" s="300"/>
      <c r="H19" s="300"/>
      <c r="I19" s="300"/>
      <c r="J19" s="300"/>
    </row>
    <row r="20" spans="2:10" ht="17.25" customHeight="1" x14ac:dyDescent="0.4">
      <c r="B20" s="307" t="s">
        <v>31</v>
      </c>
      <c r="C20" s="307"/>
      <c r="D20" s="307"/>
      <c r="E20" s="307"/>
      <c r="F20" s="307"/>
      <c r="G20" s="307"/>
      <c r="H20" s="307"/>
      <c r="I20" s="307"/>
      <c r="J20" s="307"/>
    </row>
    <row r="21" spans="2:10" ht="17.25" customHeight="1" x14ac:dyDescent="0.4">
      <c r="B21" s="308"/>
      <c r="C21" s="308"/>
      <c r="D21" s="308"/>
      <c r="E21" s="308"/>
      <c r="F21" s="308"/>
      <c r="G21" s="308"/>
      <c r="H21" s="308"/>
      <c r="I21" s="308"/>
      <c r="J21" s="308"/>
    </row>
    <row r="22" spans="2:10" ht="19.5" customHeight="1" x14ac:dyDescent="0.4">
      <c r="B22" s="9" t="s">
        <v>22</v>
      </c>
      <c r="D22" s="9" t="s">
        <v>23</v>
      </c>
    </row>
    <row r="23" spans="2:10" ht="19.5" customHeight="1" x14ac:dyDescent="0.4">
      <c r="B23" s="232" t="s">
        <v>24</v>
      </c>
      <c r="C23" s="232"/>
      <c r="D23" s="232"/>
      <c r="E23" s="232"/>
      <c r="F23" s="232"/>
      <c r="G23" s="232"/>
      <c r="H23" s="232"/>
      <c r="I23" s="232"/>
      <c r="J23" s="232"/>
    </row>
    <row r="24" spans="2:10" ht="19.5" customHeight="1" x14ac:dyDescent="0.4">
      <c r="B24" s="309" t="s">
        <v>99</v>
      </c>
      <c r="C24" s="290"/>
      <c r="D24" s="288"/>
      <c r="E24" s="205" t="s">
        <v>88</v>
      </c>
      <c r="F24" s="290" t="s">
        <v>3</v>
      </c>
      <c r="G24" s="290"/>
      <c r="H24" s="290" t="s">
        <v>4</v>
      </c>
      <c r="I24" s="290"/>
      <c r="J24" s="310" t="s">
        <v>41</v>
      </c>
    </row>
    <row r="25" spans="2:10" ht="19.5" customHeight="1" x14ac:dyDescent="0.4">
      <c r="B25" s="311" t="s">
        <v>25</v>
      </c>
      <c r="C25" s="312"/>
      <c r="D25" s="313"/>
      <c r="E25" s="172" t="s">
        <v>5</v>
      </c>
      <c r="F25" s="314">
        <v>15</v>
      </c>
      <c r="G25" s="22" t="s">
        <v>34</v>
      </c>
      <c r="H25" s="315">
        <f>'燃料購入数量等設定申込書 (別紙内訳) '!K41</f>
        <v>0</v>
      </c>
      <c r="I25" s="184" t="s">
        <v>38</v>
      </c>
      <c r="J25" s="316"/>
    </row>
    <row r="26" spans="2:10" ht="19.5" customHeight="1" x14ac:dyDescent="0.4">
      <c r="B26" s="317"/>
      <c r="C26" s="318"/>
      <c r="D26" s="319"/>
      <c r="E26" s="173" t="s">
        <v>6</v>
      </c>
      <c r="F26" s="320">
        <v>15.9</v>
      </c>
      <c r="G26" s="23" t="s">
        <v>34</v>
      </c>
      <c r="H26" s="321">
        <f>'燃料購入数量等設定申込書 (別紙内訳) '!K42</f>
        <v>0</v>
      </c>
      <c r="I26" s="185" t="s">
        <v>38</v>
      </c>
      <c r="J26" s="322"/>
    </row>
    <row r="27" spans="2:10" ht="19.5" customHeight="1" x14ac:dyDescent="0.4">
      <c r="B27" s="317"/>
      <c r="C27" s="318"/>
      <c r="D27" s="319"/>
      <c r="E27" s="173" t="s">
        <v>7</v>
      </c>
      <c r="F27" s="323">
        <v>19.7</v>
      </c>
      <c r="G27" s="23" t="s">
        <v>36</v>
      </c>
      <c r="H27" s="321">
        <f>'燃料購入数量等設定申込書 (別紙内訳) '!K43</f>
        <v>0</v>
      </c>
      <c r="I27" s="185" t="s">
        <v>39</v>
      </c>
      <c r="J27" s="322"/>
    </row>
    <row r="28" spans="2:10" ht="19.5" customHeight="1" x14ac:dyDescent="0.4">
      <c r="B28" s="324"/>
      <c r="C28" s="325"/>
      <c r="D28" s="326"/>
      <c r="E28" s="175" t="s">
        <v>8</v>
      </c>
      <c r="F28" s="327">
        <v>12.1</v>
      </c>
      <c r="G28" s="24" t="s">
        <v>37</v>
      </c>
      <c r="H28" s="328">
        <f>'燃料購入数量等設定申込書 (別紙内訳) '!K44</f>
        <v>0</v>
      </c>
      <c r="I28" s="187" t="s">
        <v>40</v>
      </c>
      <c r="J28" s="329"/>
    </row>
    <row r="29" spans="2:10" ht="19.5" customHeight="1" x14ac:dyDescent="0.4">
      <c r="B29" s="311" t="s">
        <v>26</v>
      </c>
      <c r="C29" s="312"/>
      <c r="D29" s="313"/>
      <c r="E29" s="172" t="s">
        <v>5</v>
      </c>
      <c r="F29" s="330">
        <v>30.1</v>
      </c>
      <c r="G29" s="22" t="s">
        <v>34</v>
      </c>
      <c r="H29" s="315">
        <f>'燃料購入数量等設定申込書 (別紙内訳) '!K45</f>
        <v>0</v>
      </c>
      <c r="I29" s="184" t="s">
        <v>38</v>
      </c>
      <c r="J29" s="316"/>
    </row>
    <row r="30" spans="2:10" ht="19.5" customHeight="1" x14ac:dyDescent="0.4">
      <c r="B30" s="317"/>
      <c r="C30" s="318"/>
      <c r="D30" s="319"/>
      <c r="E30" s="173" t="s">
        <v>6</v>
      </c>
      <c r="F30" s="323">
        <v>31.9</v>
      </c>
      <c r="G30" s="23" t="s">
        <v>34</v>
      </c>
      <c r="H30" s="321">
        <f>'燃料購入数量等設定申込書 (別紙内訳) '!K46</f>
        <v>0</v>
      </c>
      <c r="I30" s="185" t="s">
        <v>38</v>
      </c>
      <c r="J30" s="322"/>
    </row>
    <row r="31" spans="2:10" ht="19.5" customHeight="1" x14ac:dyDescent="0.4">
      <c r="B31" s="317"/>
      <c r="C31" s="318"/>
      <c r="D31" s="319"/>
      <c r="E31" s="173" t="s">
        <v>7</v>
      </c>
      <c r="F31" s="323">
        <v>39.299999999999997</v>
      </c>
      <c r="G31" s="23" t="s">
        <v>35</v>
      </c>
      <c r="H31" s="321">
        <f>'燃料購入数量等設定申込書 (別紙内訳) '!K47</f>
        <v>0</v>
      </c>
      <c r="I31" s="185" t="s">
        <v>39</v>
      </c>
      <c r="J31" s="322"/>
    </row>
    <row r="32" spans="2:10" ht="19.5" customHeight="1" x14ac:dyDescent="0.4">
      <c r="B32" s="324"/>
      <c r="C32" s="325"/>
      <c r="D32" s="326"/>
      <c r="E32" s="175" t="s">
        <v>8</v>
      </c>
      <c r="F32" s="327">
        <v>24.2</v>
      </c>
      <c r="G32" s="24" t="s">
        <v>37</v>
      </c>
      <c r="H32" s="328">
        <f>'燃料購入数量等設定申込書 (別紙内訳) '!K48</f>
        <v>0</v>
      </c>
      <c r="I32" s="187" t="s">
        <v>40</v>
      </c>
      <c r="J32" s="329"/>
    </row>
    <row r="33" spans="2:11" ht="19.5" customHeight="1" x14ac:dyDescent="0.4">
      <c r="B33" s="311" t="s">
        <v>27</v>
      </c>
      <c r="C33" s="312"/>
      <c r="D33" s="313"/>
      <c r="E33" s="172" t="s">
        <v>5</v>
      </c>
      <c r="F33" s="330">
        <v>50.1</v>
      </c>
      <c r="G33" s="22" t="s">
        <v>34</v>
      </c>
      <c r="H33" s="315">
        <f>'燃料購入数量等設定申込書 (別紙内訳) '!K49</f>
        <v>0</v>
      </c>
      <c r="I33" s="184" t="s">
        <v>38</v>
      </c>
      <c r="J33" s="316"/>
    </row>
    <row r="34" spans="2:11" ht="19.5" customHeight="1" x14ac:dyDescent="0.4">
      <c r="B34" s="317"/>
      <c r="C34" s="318"/>
      <c r="D34" s="319"/>
      <c r="E34" s="173" t="s">
        <v>6</v>
      </c>
      <c r="F34" s="323">
        <v>53.1</v>
      </c>
      <c r="G34" s="23" t="s">
        <v>34</v>
      </c>
      <c r="H34" s="321">
        <f>'燃料購入数量等設定申込書 (別紙内訳) '!K50</f>
        <v>0</v>
      </c>
      <c r="I34" s="185" t="s">
        <v>38</v>
      </c>
      <c r="J34" s="322"/>
    </row>
    <row r="35" spans="2:11" ht="19.5" customHeight="1" x14ac:dyDescent="0.4">
      <c r="B35" s="317"/>
      <c r="C35" s="318"/>
      <c r="D35" s="319"/>
      <c r="E35" s="173" t="s">
        <v>7</v>
      </c>
      <c r="F35" s="323">
        <v>65.599999999999994</v>
      </c>
      <c r="G35" s="23" t="s">
        <v>35</v>
      </c>
      <c r="H35" s="321">
        <f>'燃料購入数量等設定申込書 (別紙内訳) '!K51</f>
        <v>0</v>
      </c>
      <c r="I35" s="185" t="s">
        <v>39</v>
      </c>
      <c r="J35" s="322"/>
    </row>
    <row r="36" spans="2:11" ht="19.5" customHeight="1" x14ac:dyDescent="0.4">
      <c r="B36" s="324"/>
      <c r="C36" s="325"/>
      <c r="D36" s="326"/>
      <c r="E36" s="175" t="s">
        <v>8</v>
      </c>
      <c r="F36" s="327">
        <v>40.299999999999997</v>
      </c>
      <c r="G36" s="24" t="s">
        <v>37</v>
      </c>
      <c r="H36" s="328">
        <f>'燃料購入数量等設定申込書 (別紙内訳) '!K52</f>
        <v>0</v>
      </c>
      <c r="I36" s="187" t="s">
        <v>40</v>
      </c>
      <c r="J36" s="329"/>
    </row>
    <row r="37" spans="2:11" ht="19.5" customHeight="1" x14ac:dyDescent="0.4">
      <c r="B37" s="311" t="s">
        <v>28</v>
      </c>
      <c r="C37" s="312"/>
      <c r="D37" s="313"/>
      <c r="E37" s="172" t="s">
        <v>5</v>
      </c>
      <c r="F37" s="330">
        <v>70.099999999999994</v>
      </c>
      <c r="G37" s="22" t="s">
        <v>34</v>
      </c>
      <c r="H37" s="315">
        <f>'燃料購入数量等設定申込書 (別紙内訳) '!K53</f>
        <v>0</v>
      </c>
      <c r="I37" s="184" t="s">
        <v>38</v>
      </c>
      <c r="J37" s="316"/>
    </row>
    <row r="38" spans="2:11" ht="19.5" customHeight="1" x14ac:dyDescent="0.4">
      <c r="B38" s="317"/>
      <c r="C38" s="318"/>
      <c r="D38" s="319"/>
      <c r="E38" s="173" t="s">
        <v>6</v>
      </c>
      <c r="F38" s="323">
        <v>74.3</v>
      </c>
      <c r="G38" s="23" t="s">
        <v>34</v>
      </c>
      <c r="H38" s="321">
        <f>'燃料購入数量等設定申込書 (別紙内訳) '!K54</f>
        <v>0</v>
      </c>
      <c r="I38" s="185" t="s">
        <v>38</v>
      </c>
      <c r="J38" s="322"/>
    </row>
    <row r="39" spans="2:11" ht="18" customHeight="1" x14ac:dyDescent="0.4">
      <c r="B39" s="317"/>
      <c r="C39" s="318"/>
      <c r="D39" s="319"/>
      <c r="E39" s="173" t="s">
        <v>7</v>
      </c>
      <c r="F39" s="323">
        <v>91.8</v>
      </c>
      <c r="G39" s="23" t="s">
        <v>36</v>
      </c>
      <c r="H39" s="321">
        <f>'燃料購入数量等設定申込書 (別紙内訳) '!K55</f>
        <v>0</v>
      </c>
      <c r="I39" s="185" t="s">
        <v>39</v>
      </c>
      <c r="J39" s="322"/>
    </row>
    <row r="40" spans="2:11" ht="18" customHeight="1" x14ac:dyDescent="0.4">
      <c r="B40" s="324"/>
      <c r="C40" s="325"/>
      <c r="D40" s="326"/>
      <c r="E40" s="175" t="s">
        <v>8</v>
      </c>
      <c r="F40" s="327">
        <v>56.4</v>
      </c>
      <c r="G40" s="24" t="s">
        <v>37</v>
      </c>
      <c r="H40" s="328">
        <f>'燃料購入数量等設定申込書 (別紙内訳) '!K56</f>
        <v>0</v>
      </c>
      <c r="I40" s="187" t="s">
        <v>40</v>
      </c>
      <c r="J40" s="329"/>
    </row>
    <row r="41" spans="2:11" x14ac:dyDescent="0.4">
      <c r="B41" s="213"/>
      <c r="H41" s="331"/>
    </row>
    <row r="44" spans="2:11" ht="30.95" customHeight="1" x14ac:dyDescent="0.4">
      <c r="B44" s="9" t="s">
        <v>42</v>
      </c>
    </row>
    <row r="45" spans="2:11" ht="8.4499999999999993" customHeight="1" x14ac:dyDescent="0.4">
      <c r="B45" s="214"/>
      <c r="C45" s="215"/>
    </row>
    <row r="46" spans="2:11" ht="25.5" x14ac:dyDescent="0.4">
      <c r="B46" s="171" t="s">
        <v>44</v>
      </c>
      <c r="C46" s="205" t="s">
        <v>88</v>
      </c>
      <c r="D46" s="288" t="s">
        <v>43</v>
      </c>
      <c r="E46" s="289"/>
      <c r="F46" s="290" t="s">
        <v>72</v>
      </c>
      <c r="G46" s="290"/>
      <c r="H46" s="177" t="s">
        <v>73</v>
      </c>
      <c r="I46" s="291" t="s">
        <v>74</v>
      </c>
      <c r="J46" s="292"/>
      <c r="K46" s="9" t="s">
        <v>85</v>
      </c>
    </row>
    <row r="47" spans="2:11" ht="17.25" customHeight="1" x14ac:dyDescent="0.4">
      <c r="B47" s="277">
        <v>1.1499999999999999</v>
      </c>
      <c r="C47" s="172" t="s">
        <v>5</v>
      </c>
      <c r="D47" s="314">
        <v>15</v>
      </c>
      <c r="E47" s="22" t="s">
        <v>34</v>
      </c>
      <c r="F47" s="332"/>
      <c r="G47" s="184" t="s">
        <v>38</v>
      </c>
      <c r="H47" s="333" t="s">
        <v>47</v>
      </c>
      <c r="I47" s="334">
        <f>'燃料購入数量等設定申込書 (別紙内訳) '!L41</f>
        <v>0</v>
      </c>
      <c r="J47" s="335"/>
      <c r="K47" s="336">
        <f>ROUNDDOWN(D47*F47/2,-2)</f>
        <v>0</v>
      </c>
    </row>
    <row r="48" spans="2:11" ht="17.25" customHeight="1" x14ac:dyDescent="0.4">
      <c r="B48" s="278"/>
      <c r="C48" s="173" t="s">
        <v>6</v>
      </c>
      <c r="D48" s="320">
        <v>15.9</v>
      </c>
      <c r="E48" s="23" t="s">
        <v>34</v>
      </c>
      <c r="F48" s="337"/>
      <c r="G48" s="185" t="s">
        <v>38</v>
      </c>
      <c r="H48" s="338" t="s">
        <v>46</v>
      </c>
      <c r="I48" s="339">
        <f>'燃料購入数量等設定申込書 (別紙内訳) '!L42</f>
        <v>0</v>
      </c>
      <c r="J48" s="340"/>
      <c r="K48" s="336">
        <f t="shared" ref="K48:K62" si="0">ROUNDDOWN(D48*F48/2,-2)</f>
        <v>0</v>
      </c>
    </row>
    <row r="49" spans="2:11" ht="17.25" customHeight="1" x14ac:dyDescent="0.4">
      <c r="B49" s="278"/>
      <c r="C49" s="173" t="s">
        <v>7</v>
      </c>
      <c r="D49" s="323">
        <v>19.7</v>
      </c>
      <c r="E49" s="23" t="s">
        <v>36</v>
      </c>
      <c r="F49" s="337"/>
      <c r="G49" s="185" t="s">
        <v>89</v>
      </c>
      <c r="H49" s="338" t="s">
        <v>46</v>
      </c>
      <c r="I49" s="339">
        <f>'燃料購入数量等設定申込書 (別紙内訳) '!L43</f>
        <v>0</v>
      </c>
      <c r="J49" s="340"/>
      <c r="K49" s="336">
        <f t="shared" si="0"/>
        <v>0</v>
      </c>
    </row>
    <row r="50" spans="2:11" ht="17.25" customHeight="1" x14ac:dyDescent="0.4">
      <c r="B50" s="279"/>
      <c r="C50" s="174" t="s">
        <v>8</v>
      </c>
      <c r="D50" s="341">
        <v>12.1</v>
      </c>
      <c r="E50" s="27" t="s">
        <v>37</v>
      </c>
      <c r="F50" s="342"/>
      <c r="G50" s="186" t="s">
        <v>40</v>
      </c>
      <c r="H50" s="343" t="s">
        <v>46</v>
      </c>
      <c r="I50" s="344">
        <f>'燃料購入数量等設定申込書 (別紙内訳) '!L44</f>
        <v>0</v>
      </c>
      <c r="J50" s="345"/>
      <c r="K50" s="336">
        <f t="shared" si="0"/>
        <v>0</v>
      </c>
    </row>
    <row r="51" spans="2:11" ht="17.25" customHeight="1" x14ac:dyDescent="0.4">
      <c r="B51" s="277">
        <v>1.3</v>
      </c>
      <c r="C51" s="172" t="s">
        <v>5</v>
      </c>
      <c r="D51" s="330">
        <v>30.1</v>
      </c>
      <c r="E51" s="22" t="s">
        <v>34</v>
      </c>
      <c r="F51" s="332"/>
      <c r="G51" s="184" t="s">
        <v>38</v>
      </c>
      <c r="H51" s="333" t="s">
        <v>46</v>
      </c>
      <c r="I51" s="334">
        <f>'燃料購入数量等設定申込書 (別紙内訳) '!L45</f>
        <v>0</v>
      </c>
      <c r="J51" s="335"/>
      <c r="K51" s="336">
        <f t="shared" si="0"/>
        <v>0</v>
      </c>
    </row>
    <row r="52" spans="2:11" ht="17.25" customHeight="1" x14ac:dyDescent="0.4">
      <c r="B52" s="278"/>
      <c r="C52" s="173" t="s">
        <v>6</v>
      </c>
      <c r="D52" s="323">
        <v>31.9</v>
      </c>
      <c r="E52" s="23" t="s">
        <v>34</v>
      </c>
      <c r="F52" s="337"/>
      <c r="G52" s="185" t="s">
        <v>38</v>
      </c>
      <c r="H52" s="338" t="s">
        <v>46</v>
      </c>
      <c r="I52" s="339">
        <f>'燃料購入数量等設定申込書 (別紙内訳) '!L46</f>
        <v>0</v>
      </c>
      <c r="J52" s="340"/>
      <c r="K52" s="336">
        <f t="shared" si="0"/>
        <v>0</v>
      </c>
    </row>
    <row r="53" spans="2:11" ht="17.25" customHeight="1" x14ac:dyDescent="0.4">
      <c r="B53" s="278"/>
      <c r="C53" s="173" t="s">
        <v>7</v>
      </c>
      <c r="D53" s="323">
        <v>39.299999999999997</v>
      </c>
      <c r="E53" s="23" t="s">
        <v>35</v>
      </c>
      <c r="F53" s="337"/>
      <c r="G53" s="185" t="s">
        <v>89</v>
      </c>
      <c r="H53" s="338" t="s">
        <v>46</v>
      </c>
      <c r="I53" s="339">
        <f>'燃料購入数量等設定申込書 (別紙内訳) '!L47</f>
        <v>0</v>
      </c>
      <c r="J53" s="340"/>
      <c r="K53" s="336">
        <f t="shared" si="0"/>
        <v>0</v>
      </c>
    </row>
    <row r="54" spans="2:11" ht="17.25" customHeight="1" x14ac:dyDescent="0.4">
      <c r="B54" s="279"/>
      <c r="C54" s="175" t="s">
        <v>8</v>
      </c>
      <c r="D54" s="327">
        <v>24.2</v>
      </c>
      <c r="E54" s="24" t="s">
        <v>37</v>
      </c>
      <c r="F54" s="346"/>
      <c r="G54" s="187" t="s">
        <v>40</v>
      </c>
      <c r="H54" s="347" t="s">
        <v>46</v>
      </c>
      <c r="I54" s="344">
        <f>'燃料購入数量等設定申込書 (別紙内訳) '!L48</f>
        <v>0</v>
      </c>
      <c r="J54" s="345"/>
      <c r="K54" s="336">
        <f t="shared" si="0"/>
        <v>0</v>
      </c>
    </row>
    <row r="55" spans="2:11" ht="17.25" customHeight="1" x14ac:dyDescent="0.4">
      <c r="B55" s="277">
        <v>1.5</v>
      </c>
      <c r="C55" s="172" t="s">
        <v>5</v>
      </c>
      <c r="D55" s="330">
        <v>50.1</v>
      </c>
      <c r="E55" s="22" t="s">
        <v>34</v>
      </c>
      <c r="F55" s="332"/>
      <c r="G55" s="184" t="s">
        <v>38</v>
      </c>
      <c r="H55" s="333" t="s">
        <v>46</v>
      </c>
      <c r="I55" s="334">
        <f>'燃料購入数量等設定申込書 (別紙内訳) '!L49</f>
        <v>0</v>
      </c>
      <c r="J55" s="335"/>
      <c r="K55" s="336">
        <f t="shared" si="0"/>
        <v>0</v>
      </c>
    </row>
    <row r="56" spans="2:11" ht="17.25" customHeight="1" x14ac:dyDescent="0.4">
      <c r="B56" s="278"/>
      <c r="C56" s="173" t="s">
        <v>6</v>
      </c>
      <c r="D56" s="323">
        <v>53.1</v>
      </c>
      <c r="E56" s="23" t="s">
        <v>34</v>
      </c>
      <c r="F56" s="337"/>
      <c r="G56" s="185" t="s">
        <v>38</v>
      </c>
      <c r="H56" s="338" t="s">
        <v>46</v>
      </c>
      <c r="I56" s="339">
        <f>'燃料購入数量等設定申込書 (別紙内訳) '!L50</f>
        <v>0</v>
      </c>
      <c r="J56" s="340"/>
      <c r="K56" s="336">
        <f t="shared" si="0"/>
        <v>0</v>
      </c>
    </row>
    <row r="57" spans="2:11" ht="17.25" customHeight="1" x14ac:dyDescent="0.4">
      <c r="B57" s="278"/>
      <c r="C57" s="173" t="s">
        <v>7</v>
      </c>
      <c r="D57" s="323">
        <v>65.599999999999994</v>
      </c>
      <c r="E57" s="23" t="s">
        <v>35</v>
      </c>
      <c r="F57" s="337"/>
      <c r="G57" s="185" t="s">
        <v>89</v>
      </c>
      <c r="H57" s="338" t="s">
        <v>46</v>
      </c>
      <c r="I57" s="339">
        <f>'燃料購入数量等設定申込書 (別紙内訳) '!L51</f>
        <v>0</v>
      </c>
      <c r="J57" s="340"/>
      <c r="K57" s="336">
        <f t="shared" si="0"/>
        <v>0</v>
      </c>
    </row>
    <row r="58" spans="2:11" ht="17.25" customHeight="1" x14ac:dyDescent="0.4">
      <c r="B58" s="279"/>
      <c r="C58" s="175" t="s">
        <v>8</v>
      </c>
      <c r="D58" s="327">
        <v>40.299999999999997</v>
      </c>
      <c r="E58" s="24" t="s">
        <v>37</v>
      </c>
      <c r="F58" s="346"/>
      <c r="G58" s="187" t="s">
        <v>40</v>
      </c>
      <c r="H58" s="347" t="s">
        <v>46</v>
      </c>
      <c r="I58" s="344">
        <f>'燃料購入数量等設定申込書 (別紙内訳) '!L52</f>
        <v>0</v>
      </c>
      <c r="J58" s="345"/>
      <c r="K58" s="336">
        <f t="shared" si="0"/>
        <v>0</v>
      </c>
    </row>
    <row r="59" spans="2:11" ht="17.25" customHeight="1" x14ac:dyDescent="0.4">
      <c r="B59" s="277">
        <v>1.7</v>
      </c>
      <c r="C59" s="172" t="s">
        <v>5</v>
      </c>
      <c r="D59" s="330">
        <v>70.099999999999994</v>
      </c>
      <c r="E59" s="22" t="s">
        <v>34</v>
      </c>
      <c r="F59" s="332"/>
      <c r="G59" s="184" t="s">
        <v>38</v>
      </c>
      <c r="H59" s="333" t="s">
        <v>46</v>
      </c>
      <c r="I59" s="334">
        <f>'燃料購入数量等設定申込書 (別紙内訳) '!L53</f>
        <v>0</v>
      </c>
      <c r="J59" s="335"/>
      <c r="K59" s="336">
        <f t="shared" si="0"/>
        <v>0</v>
      </c>
    </row>
    <row r="60" spans="2:11" ht="17.25" customHeight="1" x14ac:dyDescent="0.4">
      <c r="B60" s="278"/>
      <c r="C60" s="176" t="s">
        <v>6</v>
      </c>
      <c r="D60" s="348">
        <v>74.3</v>
      </c>
      <c r="E60" s="28" t="s">
        <v>34</v>
      </c>
      <c r="F60" s="349"/>
      <c r="G60" s="188" t="s">
        <v>38</v>
      </c>
      <c r="H60" s="350" t="s">
        <v>46</v>
      </c>
      <c r="I60" s="339">
        <f>'燃料購入数量等設定申込書 (別紙内訳) '!L54</f>
        <v>0</v>
      </c>
      <c r="J60" s="340"/>
      <c r="K60" s="336">
        <f t="shared" si="0"/>
        <v>0</v>
      </c>
    </row>
    <row r="61" spans="2:11" ht="19.5" customHeight="1" x14ac:dyDescent="0.4">
      <c r="B61" s="278"/>
      <c r="C61" s="173" t="s">
        <v>7</v>
      </c>
      <c r="D61" s="323">
        <v>91.8</v>
      </c>
      <c r="E61" s="23" t="s">
        <v>36</v>
      </c>
      <c r="F61" s="337"/>
      <c r="G61" s="185" t="s">
        <v>89</v>
      </c>
      <c r="H61" s="338" t="s">
        <v>46</v>
      </c>
      <c r="I61" s="339">
        <f>'燃料購入数量等設定申込書 (別紙内訳) '!L55</f>
        <v>0</v>
      </c>
      <c r="J61" s="340"/>
      <c r="K61" s="336">
        <f t="shared" si="0"/>
        <v>0</v>
      </c>
    </row>
    <row r="62" spans="2:11" ht="19.5" customHeight="1" x14ac:dyDescent="0.4">
      <c r="B62" s="279"/>
      <c r="C62" s="175" t="s">
        <v>8</v>
      </c>
      <c r="D62" s="327">
        <v>56.4</v>
      </c>
      <c r="E62" s="24" t="s">
        <v>37</v>
      </c>
      <c r="F62" s="346"/>
      <c r="G62" s="187" t="s">
        <v>40</v>
      </c>
      <c r="H62" s="347" t="s">
        <v>46</v>
      </c>
      <c r="I62" s="344">
        <f>'燃料購入数量等設定申込書 (別紙内訳) '!L56</f>
        <v>0</v>
      </c>
      <c r="J62" s="345"/>
      <c r="K62" s="336">
        <f t="shared" si="0"/>
        <v>0</v>
      </c>
    </row>
    <row r="63" spans="2:11" ht="20.100000000000001" customHeight="1" x14ac:dyDescent="0.4">
      <c r="B63" s="214"/>
      <c r="C63" s="215"/>
      <c r="H63" s="351" t="s">
        <v>48</v>
      </c>
      <c r="I63" s="352">
        <f>SUM(I47:J62)</f>
        <v>0</v>
      </c>
      <c r="J63" s="353"/>
      <c r="K63" s="336">
        <f>SUM(K47:K62)</f>
        <v>0</v>
      </c>
    </row>
    <row r="64" spans="2:11" x14ac:dyDescent="0.4">
      <c r="B64" s="214"/>
      <c r="C64" s="215"/>
    </row>
    <row r="65" spans="2:10" x14ac:dyDescent="0.4">
      <c r="B65" s="214"/>
      <c r="C65" s="215"/>
    </row>
    <row r="66" spans="2:10" x14ac:dyDescent="0.4">
      <c r="B66" s="214"/>
      <c r="C66" s="215"/>
    </row>
    <row r="67" spans="2:10" x14ac:dyDescent="0.4">
      <c r="B67" s="354" t="s">
        <v>9</v>
      </c>
      <c r="C67" s="354"/>
      <c r="D67" s="354"/>
      <c r="E67" s="354"/>
      <c r="F67" s="354"/>
      <c r="G67" s="354"/>
      <c r="H67" s="354"/>
      <c r="I67" s="354"/>
      <c r="J67" s="354"/>
    </row>
    <row r="68" spans="2:10" ht="27.75" customHeight="1" x14ac:dyDescent="0.4">
      <c r="B68" s="308"/>
      <c r="C68" s="308"/>
      <c r="D68" s="308"/>
      <c r="E68" s="308"/>
      <c r="F68" s="308"/>
      <c r="G68" s="308"/>
      <c r="H68" s="308"/>
      <c r="I68" s="308"/>
      <c r="J68" s="308"/>
    </row>
    <row r="69" spans="2:10" ht="27.75" customHeight="1" x14ac:dyDescent="0.4">
      <c r="B69" s="213" t="s">
        <v>79</v>
      </c>
    </row>
    <row r="70" spans="2:10" ht="27.75" customHeight="1" x14ac:dyDescent="0.4">
      <c r="B70" s="218" t="s">
        <v>75</v>
      </c>
      <c r="C70" s="218"/>
      <c r="D70" s="218"/>
      <c r="E70" s="218"/>
      <c r="F70" s="218"/>
      <c r="G70" s="218"/>
      <c r="H70" s="218"/>
      <c r="I70" s="218"/>
      <c r="J70" s="218"/>
    </row>
    <row r="71" spans="2:10" x14ac:dyDescent="0.4">
      <c r="B71" s="218" t="s">
        <v>76</v>
      </c>
      <c r="C71" s="218"/>
      <c r="D71" s="218"/>
      <c r="E71" s="218"/>
      <c r="F71" s="218"/>
      <c r="G71" s="218"/>
      <c r="H71" s="218"/>
      <c r="I71" s="218"/>
      <c r="J71" s="218"/>
    </row>
    <row r="72" spans="2:10" ht="27" customHeight="1" x14ac:dyDescent="0.4">
      <c r="B72" s="218" t="s">
        <v>77</v>
      </c>
      <c r="C72" s="218"/>
      <c r="D72" s="218"/>
      <c r="E72" s="218"/>
      <c r="F72" s="218"/>
      <c r="G72" s="218"/>
      <c r="H72" s="218"/>
      <c r="I72" s="218"/>
      <c r="J72" s="218"/>
    </row>
    <row r="73" spans="2:10" x14ac:dyDescent="0.4">
      <c r="B73" s="213"/>
    </row>
    <row r="74" spans="2:10" x14ac:dyDescent="0.4">
      <c r="B74" s="213"/>
    </row>
    <row r="75" spans="2:10" x14ac:dyDescent="0.4">
      <c r="B75" s="213"/>
    </row>
    <row r="76" spans="2:10" x14ac:dyDescent="0.4">
      <c r="B76" s="213"/>
    </row>
    <row r="77" spans="2:10" x14ac:dyDescent="0.4">
      <c r="B77" s="213"/>
    </row>
    <row r="78" spans="2:10" x14ac:dyDescent="0.4">
      <c r="B78" s="213"/>
    </row>
    <row r="79" spans="2:10" x14ac:dyDescent="0.4">
      <c r="B79" s="213"/>
    </row>
    <row r="80" spans="2:10" x14ac:dyDescent="0.4">
      <c r="B80" s="213"/>
    </row>
    <row r="81" spans="2:2" x14ac:dyDescent="0.4">
      <c r="B81" s="213"/>
    </row>
    <row r="82" spans="2:2" x14ac:dyDescent="0.4">
      <c r="B82" s="213"/>
    </row>
    <row r="83" spans="2:2" x14ac:dyDescent="0.4">
      <c r="B83" s="213"/>
    </row>
    <row r="84" spans="2:2" x14ac:dyDescent="0.4">
      <c r="B84" s="213"/>
    </row>
    <row r="85" spans="2:2" x14ac:dyDescent="0.4">
      <c r="B85" s="213"/>
    </row>
    <row r="86" spans="2:2" x14ac:dyDescent="0.4">
      <c r="B86" s="213"/>
    </row>
    <row r="87" spans="2:2" x14ac:dyDescent="0.4">
      <c r="B87" s="213"/>
    </row>
    <row r="88" spans="2:2" x14ac:dyDescent="0.4">
      <c r="B88" s="213"/>
    </row>
    <row r="89" spans="2:2" x14ac:dyDescent="0.4">
      <c r="B89" s="213"/>
    </row>
    <row r="90" spans="2:2" x14ac:dyDescent="0.4">
      <c r="B90" s="213"/>
    </row>
    <row r="91" spans="2:2" x14ac:dyDescent="0.4">
      <c r="B91" s="213"/>
    </row>
    <row r="92" spans="2:2" x14ac:dyDescent="0.4">
      <c r="B92" s="213"/>
    </row>
    <row r="93" spans="2:2" x14ac:dyDescent="0.4">
      <c r="B93" s="213"/>
    </row>
    <row r="94" spans="2:2" x14ac:dyDescent="0.4">
      <c r="B94" s="213"/>
    </row>
    <row r="95" spans="2:2" x14ac:dyDescent="0.4">
      <c r="B95" s="213"/>
    </row>
    <row r="96" spans="2:2" x14ac:dyDescent="0.4">
      <c r="B96" s="213"/>
    </row>
    <row r="97" spans="2:2" x14ac:dyDescent="0.4">
      <c r="B97" s="213"/>
    </row>
    <row r="98" spans="2:2" x14ac:dyDescent="0.4">
      <c r="B98" s="213"/>
    </row>
    <row r="99" spans="2:2" x14ac:dyDescent="0.4">
      <c r="B99" s="213"/>
    </row>
    <row r="100" spans="2:2" x14ac:dyDescent="0.4">
      <c r="B100" s="213"/>
    </row>
    <row r="101" spans="2:2" x14ac:dyDescent="0.4">
      <c r="B101" s="213"/>
    </row>
  </sheetData>
  <mergeCells count="41">
    <mergeCell ref="B47:B50"/>
    <mergeCell ref="I57:J57"/>
    <mergeCell ref="I58:J58"/>
    <mergeCell ref="I54:J54"/>
    <mergeCell ref="I47:J47"/>
    <mergeCell ref="I48:J48"/>
    <mergeCell ref="I49:J49"/>
    <mergeCell ref="I52:J52"/>
    <mergeCell ref="I50:J50"/>
    <mergeCell ref="B72:J72"/>
    <mergeCell ref="B71:J71"/>
    <mergeCell ref="B70:J70"/>
    <mergeCell ref="B51:B54"/>
    <mergeCell ref="I63:J63"/>
    <mergeCell ref="I59:J59"/>
    <mergeCell ref="I60:J60"/>
    <mergeCell ref="I61:J61"/>
    <mergeCell ref="I62:J62"/>
    <mergeCell ref="B59:B62"/>
    <mergeCell ref="B55:B58"/>
    <mergeCell ref="I53:J53"/>
    <mergeCell ref="I55:J55"/>
    <mergeCell ref="I56:J56"/>
    <mergeCell ref="I51:J51"/>
    <mergeCell ref="B67:J67"/>
    <mergeCell ref="I46:J46"/>
    <mergeCell ref="E9:J9"/>
    <mergeCell ref="B17:J17"/>
    <mergeCell ref="B18:J18"/>
    <mergeCell ref="B19:C19"/>
    <mergeCell ref="B20:J20"/>
    <mergeCell ref="F46:G46"/>
    <mergeCell ref="B37:D40"/>
    <mergeCell ref="B33:D36"/>
    <mergeCell ref="B29:D32"/>
    <mergeCell ref="D46:E46"/>
    <mergeCell ref="B23:J23"/>
    <mergeCell ref="B24:D24"/>
    <mergeCell ref="F24:G24"/>
    <mergeCell ref="H24:I24"/>
    <mergeCell ref="B25:D28"/>
  </mergeCells>
  <phoneticPr fontId="7"/>
  <printOptions horizontalCentered="1"/>
  <pageMargins left="0.23622047244094491" right="0.23622047244094491"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BFDE1-44D9-4D5D-829E-26830FD47AA5}">
  <sheetPr>
    <pageSetUpPr fitToPage="1"/>
  </sheetPr>
  <dimension ref="A1:O81"/>
  <sheetViews>
    <sheetView showGridLines="0" view="pageBreakPreview" zoomScale="115" zoomScaleNormal="100" zoomScaleSheetLayoutView="115" workbookViewId="0">
      <selection activeCell="B1" sqref="B1:L1"/>
    </sheetView>
  </sheetViews>
  <sheetFormatPr defaultColWidth="9" defaultRowHeight="12.75" x14ac:dyDescent="0.4"/>
  <cols>
    <col min="1" max="1" width="2.125" style="9" customWidth="1"/>
    <col min="2" max="2" width="3.5" style="9" customWidth="1"/>
    <col min="3" max="3" width="9" style="9"/>
    <col min="4" max="4" width="9.25" style="9" customWidth="1"/>
    <col min="5" max="5" width="9" style="9"/>
    <col min="6" max="6" width="26.25" style="9" customWidth="1"/>
    <col min="7" max="8" width="9.625" style="9" customWidth="1"/>
    <col min="9" max="9" width="7.5" style="9" customWidth="1"/>
    <col min="10" max="10" width="5.875" style="9" customWidth="1"/>
    <col min="11" max="12" width="10.125" style="9" customWidth="1"/>
    <col min="13" max="13" width="6.875" style="9" customWidth="1"/>
    <col min="14" max="14" width="5.625" style="9" customWidth="1"/>
    <col min="15" max="15" width="0.625" style="9" customWidth="1"/>
    <col min="16" max="16384" width="9" style="9"/>
  </cols>
  <sheetData>
    <row r="1" spans="1:15" x14ac:dyDescent="0.4">
      <c r="B1" s="355" t="s">
        <v>71</v>
      </c>
      <c r="C1" s="355"/>
      <c r="D1" s="355"/>
      <c r="E1" s="355"/>
      <c r="F1" s="355"/>
      <c r="G1" s="355"/>
      <c r="H1" s="355"/>
      <c r="I1" s="355"/>
      <c r="J1" s="355"/>
      <c r="K1" s="355"/>
      <c r="L1" s="355"/>
    </row>
    <row r="2" spans="1:15" x14ac:dyDescent="0.4">
      <c r="B2" s="356"/>
      <c r="C2" s="356"/>
      <c r="D2" s="356"/>
      <c r="E2" s="356"/>
      <c r="F2" s="356"/>
      <c r="G2" s="356"/>
      <c r="H2" s="356"/>
      <c r="I2" s="356"/>
      <c r="J2" s="356"/>
      <c r="K2" s="356"/>
      <c r="L2" s="356"/>
    </row>
    <row r="3" spans="1:15" ht="21" customHeight="1" x14ac:dyDescent="0.4">
      <c r="B3" s="357" t="s">
        <v>10</v>
      </c>
      <c r="C3" s="357"/>
      <c r="D3" s="357"/>
      <c r="E3" s="357"/>
      <c r="F3" s="357"/>
      <c r="G3" s="357"/>
      <c r="H3" s="357"/>
      <c r="I3" s="357"/>
      <c r="J3" s="357"/>
      <c r="K3" s="357"/>
      <c r="L3" s="357"/>
    </row>
    <row r="4" spans="1:15" ht="21" customHeight="1" x14ac:dyDescent="0.4">
      <c r="B4" s="213" t="s">
        <v>91</v>
      </c>
    </row>
    <row r="5" spans="1:15" ht="21" customHeight="1" x14ac:dyDescent="0.4">
      <c r="B5" s="213" t="s">
        <v>55</v>
      </c>
      <c r="E5" s="303"/>
      <c r="F5" s="9" t="s">
        <v>56</v>
      </c>
    </row>
    <row r="6" spans="1:15" ht="21" customHeight="1" x14ac:dyDescent="0.4">
      <c r="B6" s="213" t="s">
        <v>11</v>
      </c>
    </row>
    <row r="7" spans="1:15" ht="10.5" customHeight="1" x14ac:dyDescent="0.4">
      <c r="B7" s="213"/>
    </row>
    <row r="8" spans="1:15" ht="15" customHeight="1" x14ac:dyDescent="0.4">
      <c r="B8" s="238" t="s">
        <v>12</v>
      </c>
      <c r="C8" s="241" t="s">
        <v>13</v>
      </c>
      <c r="D8" s="241"/>
      <c r="E8" s="241" t="s">
        <v>14</v>
      </c>
      <c r="F8" s="244"/>
      <c r="G8" s="99" t="s">
        <v>68</v>
      </c>
      <c r="H8" s="204" t="s">
        <v>90</v>
      </c>
      <c r="I8" s="261" t="s">
        <v>59</v>
      </c>
      <c r="J8" s="247"/>
      <c r="K8" s="247" t="s">
        <v>15</v>
      </c>
      <c r="L8" s="247"/>
      <c r="M8" s="247" t="s">
        <v>53</v>
      </c>
      <c r="N8" s="249" t="s">
        <v>41</v>
      </c>
      <c r="O8" s="214"/>
    </row>
    <row r="9" spans="1:15" ht="15" customHeight="1" x14ac:dyDescent="0.4">
      <c r="B9" s="239"/>
      <c r="C9" s="242"/>
      <c r="D9" s="242"/>
      <c r="E9" s="242"/>
      <c r="F9" s="245"/>
      <c r="G9" s="98" t="s">
        <v>62</v>
      </c>
      <c r="H9" s="52" t="s">
        <v>51</v>
      </c>
      <c r="I9" s="252"/>
      <c r="J9" s="252"/>
      <c r="K9" s="248" t="s">
        <v>98</v>
      </c>
      <c r="L9" s="248"/>
      <c r="M9" s="252"/>
      <c r="N9" s="250"/>
      <c r="O9" s="214"/>
    </row>
    <row r="10" spans="1:15" ht="15" customHeight="1" x14ac:dyDescent="0.4">
      <c r="B10" s="239"/>
      <c r="C10" s="242"/>
      <c r="D10" s="242"/>
      <c r="E10" s="242"/>
      <c r="F10" s="245"/>
      <c r="G10" s="66" t="s">
        <v>63</v>
      </c>
      <c r="H10" s="51" t="s">
        <v>52</v>
      </c>
      <c r="I10" s="252"/>
      <c r="J10" s="252"/>
      <c r="K10" s="247" t="s">
        <v>67</v>
      </c>
      <c r="L10" s="247" t="s">
        <v>66</v>
      </c>
      <c r="M10" s="257"/>
      <c r="N10" s="250"/>
      <c r="O10" s="214"/>
    </row>
    <row r="11" spans="1:15" ht="15" customHeight="1" x14ac:dyDescent="0.4">
      <c r="B11" s="239"/>
      <c r="C11" s="242"/>
      <c r="D11" s="242"/>
      <c r="E11" s="242"/>
      <c r="F11" s="245"/>
      <c r="G11" s="66" t="s">
        <v>64</v>
      </c>
      <c r="H11" s="51" t="s">
        <v>7</v>
      </c>
      <c r="I11" s="252"/>
      <c r="J11" s="252"/>
      <c r="K11" s="252"/>
      <c r="L11" s="252"/>
      <c r="M11" s="51" t="s">
        <v>54</v>
      </c>
      <c r="N11" s="250"/>
      <c r="O11" s="214"/>
    </row>
    <row r="12" spans="1:15" ht="15" customHeight="1" x14ac:dyDescent="0.4">
      <c r="B12" s="240"/>
      <c r="C12" s="243"/>
      <c r="D12" s="243"/>
      <c r="E12" s="243"/>
      <c r="F12" s="246"/>
      <c r="G12" s="67" t="s">
        <v>65</v>
      </c>
      <c r="H12" s="53" t="s">
        <v>8</v>
      </c>
      <c r="I12" s="253"/>
      <c r="J12" s="253"/>
      <c r="K12" s="253"/>
      <c r="L12" s="253"/>
      <c r="M12" s="53" t="s">
        <v>45</v>
      </c>
      <c r="N12" s="251"/>
      <c r="O12" s="214"/>
    </row>
    <row r="13" spans="1:15" ht="13.5" customHeight="1" x14ac:dyDescent="0.4">
      <c r="A13" s="358">
        <v>1</v>
      </c>
      <c r="B13" s="37"/>
      <c r="C13" s="258"/>
      <c r="D13" s="258"/>
      <c r="E13" s="259"/>
      <c r="F13" s="260"/>
      <c r="G13" s="68"/>
      <c r="H13" s="50"/>
      <c r="I13" s="75" t="str" cm="1">
        <f t="array" ref="I13">_xlfn.XLOOKUP(G13&amp;H13,$G$41:$G$56&amp;$H$41:$H$56,$I$41:$I$56,"")</f>
        <v/>
      </c>
      <c r="J13" s="77" t="str">
        <f t="shared" ref="J13:J34" si="0">_xlfn.XLOOKUP(H13,$H$41:$H$44,$J$41:$J$44,"")</f>
        <v>円/L</v>
      </c>
      <c r="K13" s="54"/>
      <c r="L13" s="54" t="str">
        <f>IFERROR(ROUNDDOWN(K13*I13/2,-2),"")</f>
        <v/>
      </c>
      <c r="M13" s="55"/>
      <c r="N13" s="56"/>
      <c r="O13" s="215"/>
    </row>
    <row r="14" spans="1:15" ht="13.5" customHeight="1" x14ac:dyDescent="0.4">
      <c r="A14" s="358">
        <v>2</v>
      </c>
      <c r="B14" s="38"/>
      <c r="C14" s="256"/>
      <c r="D14" s="256"/>
      <c r="E14" s="254"/>
      <c r="F14" s="255"/>
      <c r="G14" s="66"/>
      <c r="H14" s="51"/>
      <c r="I14" s="72" t="str" cm="1">
        <f t="array" ref="I14">_xlfn.XLOOKUP(G14&amp;H14,$G$41:$G$56&amp;$H$41:$H$56,$I$41:$I$56,"")</f>
        <v/>
      </c>
      <c r="J14" s="78" t="str">
        <f t="shared" si="0"/>
        <v>円/L</v>
      </c>
      <c r="K14" s="57"/>
      <c r="L14" s="58" t="str">
        <f t="shared" ref="L14:L34" si="1">IFERROR(ROUNDDOWN(K14*I14/2,-2),"")</f>
        <v/>
      </c>
      <c r="M14" s="59"/>
      <c r="N14" s="60"/>
      <c r="O14" s="215"/>
    </row>
    <row r="15" spans="1:15" ht="13.5" customHeight="1" x14ac:dyDescent="0.4">
      <c r="A15" s="358">
        <v>3</v>
      </c>
      <c r="B15" s="38"/>
      <c r="C15" s="256"/>
      <c r="D15" s="256"/>
      <c r="E15" s="254"/>
      <c r="F15" s="255"/>
      <c r="G15" s="66"/>
      <c r="H15" s="51"/>
      <c r="I15" s="72" t="str" cm="1">
        <f t="array" ref="I15">_xlfn.XLOOKUP(G15&amp;H15,$G$41:$G$56&amp;$H$41:$H$56,$I$41:$I$56,"")</f>
        <v/>
      </c>
      <c r="J15" s="79" t="str">
        <f t="shared" si="0"/>
        <v>円/L</v>
      </c>
      <c r="K15" s="57"/>
      <c r="L15" s="58" t="str">
        <f t="shared" si="1"/>
        <v/>
      </c>
      <c r="M15" s="59"/>
      <c r="N15" s="60"/>
      <c r="O15" s="215"/>
    </row>
    <row r="16" spans="1:15" ht="13.5" customHeight="1" x14ac:dyDescent="0.4">
      <c r="A16" s="358">
        <v>4</v>
      </c>
      <c r="B16" s="38"/>
      <c r="C16" s="256"/>
      <c r="D16" s="256"/>
      <c r="E16" s="254"/>
      <c r="F16" s="255"/>
      <c r="G16" s="66"/>
      <c r="H16" s="51"/>
      <c r="I16" s="72" t="str" cm="1">
        <f t="array" ref="I16">_xlfn.XLOOKUP(G16&amp;H16,$G$41:$G$56&amp;$H$41:$H$56,$I$41:$I$56,"")</f>
        <v/>
      </c>
      <c r="J16" s="79" t="str">
        <f t="shared" si="0"/>
        <v>円/L</v>
      </c>
      <c r="K16" s="57"/>
      <c r="L16" s="58" t="str">
        <f t="shared" si="1"/>
        <v/>
      </c>
      <c r="M16" s="59"/>
      <c r="N16" s="60"/>
      <c r="O16" s="215"/>
    </row>
    <row r="17" spans="1:15" ht="13.5" customHeight="1" x14ac:dyDescent="0.4">
      <c r="A17" s="358">
        <v>5</v>
      </c>
      <c r="B17" s="38"/>
      <c r="C17" s="256"/>
      <c r="D17" s="256"/>
      <c r="E17" s="254"/>
      <c r="F17" s="255"/>
      <c r="G17" s="66"/>
      <c r="H17" s="51"/>
      <c r="I17" s="72" t="str" cm="1">
        <f t="array" ref="I17">_xlfn.XLOOKUP(G17&amp;H17,$G$41:$G$56&amp;$H$41:$H$56,$I$41:$I$56,"")</f>
        <v/>
      </c>
      <c r="J17" s="79" t="str">
        <f t="shared" si="0"/>
        <v>円/L</v>
      </c>
      <c r="K17" s="57"/>
      <c r="L17" s="58" t="str">
        <f t="shared" si="1"/>
        <v/>
      </c>
      <c r="M17" s="59"/>
      <c r="N17" s="60"/>
      <c r="O17" s="215"/>
    </row>
    <row r="18" spans="1:15" ht="13.5" customHeight="1" x14ac:dyDescent="0.4">
      <c r="A18" s="358">
        <v>6</v>
      </c>
      <c r="B18" s="38"/>
      <c r="C18" s="256"/>
      <c r="D18" s="256"/>
      <c r="E18" s="254"/>
      <c r="F18" s="255"/>
      <c r="G18" s="66"/>
      <c r="H18" s="51"/>
      <c r="I18" s="72" t="str" cm="1">
        <f t="array" ref="I18">_xlfn.XLOOKUP(G18&amp;H18,$G$41:$G$56&amp;$H$41:$H$56,$I$41:$I$56,"")</f>
        <v/>
      </c>
      <c r="J18" s="79" t="str">
        <f t="shared" si="0"/>
        <v>円/L</v>
      </c>
      <c r="K18" s="57"/>
      <c r="L18" s="58" t="str">
        <f t="shared" si="1"/>
        <v/>
      </c>
      <c r="M18" s="59"/>
      <c r="N18" s="60"/>
      <c r="O18" s="215"/>
    </row>
    <row r="19" spans="1:15" ht="13.5" customHeight="1" x14ac:dyDescent="0.4">
      <c r="A19" s="358">
        <v>7</v>
      </c>
      <c r="B19" s="38"/>
      <c r="C19" s="256"/>
      <c r="D19" s="256"/>
      <c r="E19" s="254"/>
      <c r="F19" s="255"/>
      <c r="G19" s="66"/>
      <c r="H19" s="51"/>
      <c r="I19" s="72" t="str" cm="1">
        <f t="array" ref="I19">_xlfn.XLOOKUP(G19&amp;H19,$G$41:$G$56&amp;$H$41:$H$56,$I$41:$I$56,"")</f>
        <v/>
      </c>
      <c r="J19" s="79" t="str">
        <f t="shared" si="0"/>
        <v>円/L</v>
      </c>
      <c r="K19" s="57"/>
      <c r="L19" s="58" t="str">
        <f t="shared" si="1"/>
        <v/>
      </c>
      <c r="M19" s="59"/>
      <c r="N19" s="60"/>
      <c r="O19" s="215"/>
    </row>
    <row r="20" spans="1:15" ht="13.5" customHeight="1" x14ac:dyDescent="0.4">
      <c r="A20" s="358">
        <v>8</v>
      </c>
      <c r="B20" s="38"/>
      <c r="C20" s="256"/>
      <c r="D20" s="256"/>
      <c r="E20" s="254"/>
      <c r="F20" s="255"/>
      <c r="G20" s="66"/>
      <c r="H20" s="51"/>
      <c r="I20" s="72" t="str" cm="1">
        <f t="array" ref="I20">_xlfn.XLOOKUP(G20&amp;H20,$G$41:$G$56&amp;$H$41:$H$56,$I$41:$I$56,"")</f>
        <v/>
      </c>
      <c r="J20" s="79" t="str">
        <f t="shared" si="0"/>
        <v>円/L</v>
      </c>
      <c r="K20" s="57"/>
      <c r="L20" s="58" t="str">
        <f t="shared" si="1"/>
        <v/>
      </c>
      <c r="M20" s="59"/>
      <c r="N20" s="60"/>
      <c r="O20" s="215"/>
    </row>
    <row r="21" spans="1:15" ht="13.5" customHeight="1" x14ac:dyDescent="0.4">
      <c r="A21" s="358">
        <v>9</v>
      </c>
      <c r="B21" s="38"/>
      <c r="C21" s="256"/>
      <c r="D21" s="256"/>
      <c r="E21" s="254"/>
      <c r="F21" s="255"/>
      <c r="G21" s="66"/>
      <c r="H21" s="51"/>
      <c r="I21" s="72" t="str" cm="1">
        <f t="array" ref="I21">_xlfn.XLOOKUP(G21&amp;H21,$G$41:$G$56&amp;$H$41:$H$56,$I$41:$I$56,"")</f>
        <v/>
      </c>
      <c r="J21" s="79" t="str">
        <f t="shared" si="0"/>
        <v>円/L</v>
      </c>
      <c r="K21" s="57"/>
      <c r="L21" s="58" t="str">
        <f t="shared" si="1"/>
        <v/>
      </c>
      <c r="M21" s="59"/>
      <c r="N21" s="60"/>
      <c r="O21" s="215"/>
    </row>
    <row r="22" spans="1:15" ht="13.5" customHeight="1" x14ac:dyDescent="0.4">
      <c r="A22" s="358">
        <v>10</v>
      </c>
      <c r="B22" s="38"/>
      <c r="C22" s="256"/>
      <c r="D22" s="256"/>
      <c r="E22" s="254"/>
      <c r="F22" s="255"/>
      <c r="G22" s="66"/>
      <c r="H22" s="51"/>
      <c r="I22" s="72" t="str" cm="1">
        <f t="array" ref="I22">_xlfn.XLOOKUP(G22&amp;H22,$G$41:$G$56&amp;$H$41:$H$56,$I$41:$I$56,"")</f>
        <v/>
      </c>
      <c r="J22" s="79" t="str">
        <f t="shared" si="0"/>
        <v>円/L</v>
      </c>
      <c r="K22" s="57"/>
      <c r="L22" s="58" t="str">
        <f t="shared" si="1"/>
        <v/>
      </c>
      <c r="M22" s="59"/>
      <c r="N22" s="60"/>
      <c r="O22" s="215"/>
    </row>
    <row r="23" spans="1:15" ht="13.5" customHeight="1" x14ac:dyDescent="0.4">
      <c r="A23" s="358">
        <v>11</v>
      </c>
      <c r="B23" s="38"/>
      <c r="C23" s="256"/>
      <c r="D23" s="256"/>
      <c r="E23" s="254"/>
      <c r="F23" s="255"/>
      <c r="G23" s="66"/>
      <c r="H23" s="51"/>
      <c r="I23" s="72" t="str" cm="1">
        <f t="array" ref="I23">_xlfn.XLOOKUP(G23&amp;H23,$G$41:$G$56&amp;$H$41:$H$56,$I$41:$I$56,"")</f>
        <v/>
      </c>
      <c r="J23" s="79" t="str">
        <f t="shared" si="0"/>
        <v>円/L</v>
      </c>
      <c r="K23" s="57"/>
      <c r="L23" s="58" t="str">
        <f t="shared" si="1"/>
        <v/>
      </c>
      <c r="M23" s="59"/>
      <c r="N23" s="60"/>
      <c r="O23" s="215"/>
    </row>
    <row r="24" spans="1:15" ht="13.5" customHeight="1" x14ac:dyDescent="0.4">
      <c r="A24" s="358">
        <v>12</v>
      </c>
      <c r="B24" s="38"/>
      <c r="C24" s="256"/>
      <c r="D24" s="256"/>
      <c r="E24" s="254"/>
      <c r="F24" s="255"/>
      <c r="G24" s="66"/>
      <c r="H24" s="51"/>
      <c r="I24" s="72" t="str" cm="1">
        <f t="array" ref="I24">_xlfn.XLOOKUP(G24&amp;H24,$G$41:$G$56&amp;$H$41:$H$56,$I$41:$I$56,"")</f>
        <v/>
      </c>
      <c r="J24" s="79" t="str">
        <f t="shared" si="0"/>
        <v>円/L</v>
      </c>
      <c r="K24" s="57"/>
      <c r="L24" s="58" t="str">
        <f t="shared" si="1"/>
        <v/>
      </c>
      <c r="M24" s="59"/>
      <c r="N24" s="61"/>
      <c r="O24" s="215"/>
    </row>
    <row r="25" spans="1:15" ht="13.5" customHeight="1" x14ac:dyDescent="0.4">
      <c r="A25" s="358">
        <v>13</v>
      </c>
      <c r="B25" s="38"/>
      <c r="C25" s="256"/>
      <c r="D25" s="256"/>
      <c r="E25" s="254"/>
      <c r="F25" s="255"/>
      <c r="G25" s="66"/>
      <c r="H25" s="51"/>
      <c r="I25" s="72" t="str" cm="1">
        <f t="array" ref="I25">_xlfn.XLOOKUP(G25&amp;H25,$G$41:$G$56&amp;$H$41:$H$56,$I$41:$I$56,"")</f>
        <v/>
      </c>
      <c r="J25" s="79" t="str">
        <f t="shared" si="0"/>
        <v>円/L</v>
      </c>
      <c r="K25" s="57"/>
      <c r="L25" s="58" t="str">
        <f t="shared" si="1"/>
        <v/>
      </c>
      <c r="M25" s="59"/>
      <c r="N25" s="60"/>
      <c r="O25" s="215"/>
    </row>
    <row r="26" spans="1:15" ht="13.5" customHeight="1" x14ac:dyDescent="0.4">
      <c r="A26" s="358">
        <v>14</v>
      </c>
      <c r="B26" s="38"/>
      <c r="C26" s="256"/>
      <c r="D26" s="256"/>
      <c r="E26" s="254"/>
      <c r="F26" s="255"/>
      <c r="G26" s="66"/>
      <c r="H26" s="51"/>
      <c r="I26" s="72" t="str" cm="1">
        <f t="array" ref="I26">_xlfn.XLOOKUP(G26&amp;H26,$G$41:$G$56&amp;$H$41:$H$56,$I$41:$I$56,"")</f>
        <v/>
      </c>
      <c r="J26" s="79" t="str">
        <f t="shared" si="0"/>
        <v>円/L</v>
      </c>
      <c r="K26" s="57"/>
      <c r="L26" s="58" t="str">
        <f t="shared" si="1"/>
        <v/>
      </c>
      <c r="M26" s="59"/>
      <c r="N26" s="60"/>
      <c r="O26" s="215"/>
    </row>
    <row r="27" spans="1:15" ht="13.5" customHeight="1" x14ac:dyDescent="0.4">
      <c r="A27" s="358">
        <v>15</v>
      </c>
      <c r="B27" s="38"/>
      <c r="C27" s="256"/>
      <c r="D27" s="256"/>
      <c r="E27" s="254"/>
      <c r="F27" s="255"/>
      <c r="G27" s="66"/>
      <c r="H27" s="51"/>
      <c r="I27" s="72" t="str" cm="1">
        <f t="array" ref="I27">_xlfn.XLOOKUP(G27&amp;H27,$G$41:$G$56&amp;$H$41:$H$56,$I$41:$I$56,"")</f>
        <v/>
      </c>
      <c r="J27" s="79" t="str">
        <f t="shared" si="0"/>
        <v>円/L</v>
      </c>
      <c r="K27" s="57"/>
      <c r="L27" s="58" t="str">
        <f t="shared" si="1"/>
        <v/>
      </c>
      <c r="M27" s="59"/>
      <c r="N27" s="60"/>
      <c r="O27" s="215"/>
    </row>
    <row r="28" spans="1:15" ht="13.5" customHeight="1" x14ac:dyDescent="0.4">
      <c r="A28" s="358">
        <v>16</v>
      </c>
      <c r="B28" s="38"/>
      <c r="C28" s="256"/>
      <c r="D28" s="256"/>
      <c r="E28" s="254"/>
      <c r="F28" s="255"/>
      <c r="G28" s="66"/>
      <c r="H28" s="51"/>
      <c r="I28" s="72" t="str" cm="1">
        <f t="array" ref="I28">_xlfn.XLOOKUP(G28&amp;H28,$G$41:$G$56&amp;$H$41:$H$56,$I$41:$I$56,"")</f>
        <v/>
      </c>
      <c r="J28" s="79" t="str">
        <f t="shared" si="0"/>
        <v>円/L</v>
      </c>
      <c r="K28" s="57"/>
      <c r="L28" s="58" t="str">
        <f t="shared" si="1"/>
        <v/>
      </c>
      <c r="M28" s="59"/>
      <c r="N28" s="60"/>
      <c r="O28" s="215"/>
    </row>
    <row r="29" spans="1:15" ht="13.5" customHeight="1" x14ac:dyDescent="0.4">
      <c r="A29" s="358">
        <v>17</v>
      </c>
      <c r="B29" s="38"/>
      <c r="C29" s="256"/>
      <c r="D29" s="256"/>
      <c r="E29" s="254"/>
      <c r="F29" s="255"/>
      <c r="G29" s="66"/>
      <c r="H29" s="51"/>
      <c r="I29" s="72" t="str" cm="1">
        <f t="array" ref="I29">_xlfn.XLOOKUP(G29&amp;H29,$G$41:$G$56&amp;$H$41:$H$56,$I$41:$I$56,"")</f>
        <v/>
      </c>
      <c r="J29" s="79" t="str">
        <f t="shared" si="0"/>
        <v>円/L</v>
      </c>
      <c r="K29" s="57"/>
      <c r="L29" s="58" t="str">
        <f t="shared" si="1"/>
        <v/>
      </c>
      <c r="M29" s="59"/>
      <c r="N29" s="60"/>
      <c r="O29" s="215"/>
    </row>
    <row r="30" spans="1:15" ht="13.5" customHeight="1" x14ac:dyDescent="0.4">
      <c r="A30" s="358">
        <v>18</v>
      </c>
      <c r="B30" s="38"/>
      <c r="C30" s="256"/>
      <c r="D30" s="256"/>
      <c r="E30" s="254"/>
      <c r="F30" s="255"/>
      <c r="G30" s="66"/>
      <c r="H30" s="51"/>
      <c r="I30" s="72" t="str" cm="1">
        <f t="array" ref="I30">_xlfn.XLOOKUP(G30&amp;H30,$G$41:$G$56&amp;$H$41:$H$56,$I$41:$I$56,"")</f>
        <v/>
      </c>
      <c r="J30" s="79" t="str">
        <f t="shared" si="0"/>
        <v>円/L</v>
      </c>
      <c r="K30" s="57"/>
      <c r="L30" s="58" t="str">
        <f t="shared" si="1"/>
        <v/>
      </c>
      <c r="M30" s="59"/>
      <c r="N30" s="60"/>
      <c r="O30" s="215"/>
    </row>
    <row r="31" spans="1:15" ht="13.5" customHeight="1" x14ac:dyDescent="0.4">
      <c r="A31" s="358">
        <v>19</v>
      </c>
      <c r="B31" s="38"/>
      <c r="C31" s="256"/>
      <c r="D31" s="256"/>
      <c r="E31" s="254"/>
      <c r="F31" s="255"/>
      <c r="G31" s="66"/>
      <c r="H31" s="51"/>
      <c r="I31" s="72" t="str" cm="1">
        <f t="array" ref="I31">_xlfn.XLOOKUP(G31&amp;H31,$G$41:$G$56&amp;$H$41:$H$56,$I$41:$I$56,"")</f>
        <v/>
      </c>
      <c r="J31" s="79" t="str">
        <f t="shared" si="0"/>
        <v>円/L</v>
      </c>
      <c r="K31" s="57"/>
      <c r="L31" s="58" t="str">
        <f t="shared" si="1"/>
        <v/>
      </c>
      <c r="M31" s="59"/>
      <c r="N31" s="60"/>
      <c r="O31" s="215"/>
    </row>
    <row r="32" spans="1:15" ht="13.5" customHeight="1" x14ac:dyDescent="0.4">
      <c r="A32" s="358">
        <v>20</v>
      </c>
      <c r="B32" s="38"/>
      <c r="C32" s="256"/>
      <c r="D32" s="256"/>
      <c r="E32" s="254"/>
      <c r="F32" s="255"/>
      <c r="G32" s="66"/>
      <c r="H32" s="51"/>
      <c r="I32" s="72" t="str" cm="1">
        <f t="array" ref="I32">_xlfn.XLOOKUP(G32&amp;H32,$G$41:$G$56&amp;$H$41:$H$56,$I$41:$I$56,"")</f>
        <v/>
      </c>
      <c r="J32" s="79" t="str">
        <f t="shared" si="0"/>
        <v>円/L</v>
      </c>
      <c r="K32" s="57"/>
      <c r="L32" s="58" t="str">
        <f t="shared" si="1"/>
        <v/>
      </c>
      <c r="M32" s="59"/>
      <c r="N32" s="60"/>
      <c r="O32" s="215"/>
    </row>
    <row r="33" spans="1:15" ht="13.5" customHeight="1" x14ac:dyDescent="0.4">
      <c r="A33" s="358">
        <v>21</v>
      </c>
      <c r="B33" s="38"/>
      <c r="C33" s="256"/>
      <c r="D33" s="256"/>
      <c r="E33" s="254"/>
      <c r="F33" s="255"/>
      <c r="G33" s="66"/>
      <c r="H33" s="51"/>
      <c r="I33" s="72" t="str" cm="1">
        <f t="array" ref="I33">_xlfn.XLOOKUP(G33&amp;H33,$G$41:$G$56&amp;$H$41:$H$56,$I$41:$I$56,"")</f>
        <v/>
      </c>
      <c r="J33" s="79" t="str">
        <f t="shared" si="0"/>
        <v>円/L</v>
      </c>
      <c r="K33" s="57"/>
      <c r="L33" s="58" t="str">
        <f t="shared" si="1"/>
        <v/>
      </c>
      <c r="M33" s="59"/>
      <c r="N33" s="60"/>
      <c r="O33" s="215"/>
    </row>
    <row r="34" spans="1:15" ht="13.5" customHeight="1" x14ac:dyDescent="0.4">
      <c r="A34" s="358">
        <v>22</v>
      </c>
      <c r="B34" s="39"/>
      <c r="C34" s="266"/>
      <c r="D34" s="266"/>
      <c r="E34" s="267"/>
      <c r="F34" s="268"/>
      <c r="G34" s="67"/>
      <c r="H34" s="53"/>
      <c r="I34" s="76" t="str" cm="1">
        <f t="array" ref="I34">_xlfn.XLOOKUP(G34&amp;H34,$G$41:$G$56&amp;$H$41:$H$56,$I$41:$I$56,"")</f>
        <v/>
      </c>
      <c r="J34" s="80" t="str">
        <f t="shared" si="0"/>
        <v>円/L</v>
      </c>
      <c r="K34" s="62"/>
      <c r="L34" s="63" t="str">
        <f t="shared" si="1"/>
        <v/>
      </c>
      <c r="M34" s="64"/>
      <c r="N34" s="65"/>
      <c r="O34" s="215"/>
    </row>
    <row r="35" spans="1:15" ht="13.5" customHeight="1" x14ac:dyDescent="0.4">
      <c r="A35" s="358"/>
      <c r="B35" s="43"/>
      <c r="C35" s="44"/>
      <c r="D35" s="44"/>
      <c r="E35" s="45"/>
      <c r="F35" s="45"/>
      <c r="G35" s="46"/>
      <c r="H35" s="35"/>
      <c r="I35" s="47"/>
      <c r="J35" s="45"/>
      <c r="K35" s="48"/>
      <c r="L35" s="48"/>
      <c r="M35" s="49"/>
      <c r="N35" s="49"/>
      <c r="O35" s="215"/>
    </row>
    <row r="36" spans="1:15" ht="22.5" customHeight="1" x14ac:dyDescent="0.4">
      <c r="B36" s="271"/>
      <c r="C36" s="272"/>
      <c r="D36" s="272"/>
      <c r="E36" s="272"/>
      <c r="F36" s="272"/>
      <c r="G36" s="99" t="s">
        <v>68</v>
      </c>
      <c r="H36" s="204" t="s">
        <v>90</v>
      </c>
      <c r="I36" s="261" t="s">
        <v>59</v>
      </c>
      <c r="J36" s="247"/>
      <c r="K36" s="247" t="s">
        <v>15</v>
      </c>
      <c r="L36" s="247"/>
      <c r="M36" s="247" t="s">
        <v>41</v>
      </c>
      <c r="N36" s="249"/>
      <c r="O36" s="214"/>
    </row>
    <row r="37" spans="1:15" ht="15" customHeight="1" x14ac:dyDescent="0.4">
      <c r="B37" s="273"/>
      <c r="C37" s="274"/>
      <c r="D37" s="274"/>
      <c r="E37" s="274"/>
      <c r="F37" s="274"/>
      <c r="G37" s="71" t="s">
        <v>62</v>
      </c>
      <c r="H37" s="52" t="s">
        <v>51</v>
      </c>
      <c r="I37" s="252"/>
      <c r="J37" s="252"/>
      <c r="K37" s="248" t="s">
        <v>98</v>
      </c>
      <c r="L37" s="248"/>
      <c r="M37" s="252"/>
      <c r="N37" s="250"/>
      <c r="O37" s="214"/>
    </row>
    <row r="38" spans="1:15" ht="15" customHeight="1" x14ac:dyDescent="0.4">
      <c r="B38" s="273"/>
      <c r="C38" s="274"/>
      <c r="D38" s="274"/>
      <c r="E38" s="274"/>
      <c r="F38" s="274"/>
      <c r="G38" s="69" t="s">
        <v>63</v>
      </c>
      <c r="H38" s="51" t="s">
        <v>52</v>
      </c>
      <c r="I38" s="252"/>
      <c r="J38" s="252"/>
      <c r="K38" s="247" t="s">
        <v>67</v>
      </c>
      <c r="L38" s="247" t="s">
        <v>66</v>
      </c>
      <c r="M38" s="252"/>
      <c r="N38" s="250"/>
      <c r="O38" s="214"/>
    </row>
    <row r="39" spans="1:15" ht="15" customHeight="1" x14ac:dyDescent="0.4">
      <c r="B39" s="273"/>
      <c r="C39" s="274"/>
      <c r="D39" s="274"/>
      <c r="E39" s="274"/>
      <c r="F39" s="274"/>
      <c r="G39" s="69" t="s">
        <v>64</v>
      </c>
      <c r="H39" s="51" t="s">
        <v>7</v>
      </c>
      <c r="I39" s="252"/>
      <c r="J39" s="252"/>
      <c r="K39" s="252"/>
      <c r="L39" s="252"/>
      <c r="M39" s="252"/>
      <c r="N39" s="250"/>
      <c r="O39" s="214"/>
    </row>
    <row r="40" spans="1:15" ht="15" customHeight="1" x14ac:dyDescent="0.4">
      <c r="B40" s="275"/>
      <c r="C40" s="276"/>
      <c r="D40" s="276"/>
      <c r="E40" s="276"/>
      <c r="F40" s="276"/>
      <c r="G40" s="70" t="s">
        <v>65</v>
      </c>
      <c r="H40" s="53" t="s">
        <v>8</v>
      </c>
      <c r="I40" s="253"/>
      <c r="J40" s="253"/>
      <c r="K40" s="253"/>
      <c r="L40" s="253"/>
      <c r="M40" s="253"/>
      <c r="N40" s="251"/>
      <c r="O40" s="214"/>
    </row>
    <row r="41" spans="1:15" ht="15.75" customHeight="1" x14ac:dyDescent="0.4">
      <c r="B41" s="263" t="s">
        <v>16</v>
      </c>
      <c r="C41" s="264"/>
      <c r="D41" s="264"/>
      <c r="E41" s="264"/>
      <c r="F41" s="265"/>
      <c r="G41" s="206" t="s">
        <v>62</v>
      </c>
      <c r="H41" s="51"/>
      <c r="I41" s="75">
        <v>15</v>
      </c>
      <c r="J41" s="73" t="s">
        <v>34</v>
      </c>
      <c r="K41" s="54">
        <f>SUMIFS($K$13:$K$34,G13:G34,$G$9,H13:H34,H9)</f>
        <v>0</v>
      </c>
      <c r="L41" s="54">
        <f>SUMIFS($L$13:$L$34,$G$13:$G$34,$G$9,$H$13:$H$34,H9)</f>
        <v>0</v>
      </c>
      <c r="M41" s="88"/>
      <c r="N41" s="40"/>
      <c r="O41" s="216"/>
    </row>
    <row r="42" spans="1:15" ht="15.75" customHeight="1" x14ac:dyDescent="0.4">
      <c r="B42" s="239"/>
      <c r="C42" s="242"/>
      <c r="D42" s="242"/>
      <c r="E42" s="242"/>
      <c r="F42" s="245"/>
      <c r="G42" s="207" t="s">
        <v>94</v>
      </c>
      <c r="I42" s="359">
        <v>15.9</v>
      </c>
      <c r="J42" s="74" t="s">
        <v>34</v>
      </c>
      <c r="K42" s="57">
        <f>SUMIFS($K$13:$K$34,G13:G34,$G$9,H13:H34,H10)</f>
        <v>0</v>
      </c>
      <c r="L42" s="57">
        <f>SUMIFS($L$13:$L$34,$G$13:$G$34,$G$9,$H$13:$H$34,H10)</f>
        <v>0</v>
      </c>
      <c r="M42" s="89"/>
      <c r="N42" s="41"/>
      <c r="O42" s="216"/>
    </row>
    <row r="43" spans="1:15" ht="15.75" customHeight="1" x14ac:dyDescent="0.4">
      <c r="B43" s="239"/>
      <c r="C43" s="242"/>
      <c r="D43" s="242"/>
      <c r="E43" s="242"/>
      <c r="F43" s="245"/>
      <c r="G43" s="207" t="s">
        <v>94</v>
      </c>
      <c r="H43" s="51" t="s">
        <v>7</v>
      </c>
      <c r="I43" s="359">
        <v>19.7</v>
      </c>
      <c r="J43" s="74" t="s">
        <v>35</v>
      </c>
      <c r="K43" s="57">
        <f>SUMIFS($K$13:$K$34,G13:G34,$G$9,H13:H34,H11)</f>
        <v>0</v>
      </c>
      <c r="L43" s="57">
        <f>SUMIFS($L$13:$L$34,$G$13:$G$34,$G$9,$H$13:$H$34,H11)</f>
        <v>0</v>
      </c>
      <c r="M43" s="89"/>
      <c r="N43" s="41"/>
      <c r="O43" s="216"/>
    </row>
    <row r="44" spans="1:15" ht="15.75" customHeight="1" x14ac:dyDescent="0.4">
      <c r="B44" s="239"/>
      <c r="C44" s="242"/>
      <c r="D44" s="242"/>
      <c r="E44" s="242"/>
      <c r="F44" s="245"/>
      <c r="G44" s="211" t="s">
        <v>94</v>
      </c>
      <c r="H44" s="53" t="s">
        <v>8</v>
      </c>
      <c r="I44" s="360">
        <v>12.1</v>
      </c>
      <c r="J44" s="87" t="s">
        <v>61</v>
      </c>
      <c r="K44" s="62">
        <f>SUMIFS($K$13:$K$34,G13:G34,$G$9,H13:H34,H12)</f>
        <v>0</v>
      </c>
      <c r="L44" s="62">
        <f>SUMIFS($L$13:$L$34,$G$13:$G$34,$G$9,$H$13:$H$34,H12)</f>
        <v>0</v>
      </c>
      <c r="M44" s="90"/>
      <c r="N44" s="95"/>
      <c r="O44" s="216"/>
    </row>
    <row r="45" spans="1:15" ht="15.75" customHeight="1" x14ac:dyDescent="0.4">
      <c r="B45" s="239"/>
      <c r="C45" s="242"/>
      <c r="D45" s="242"/>
      <c r="E45" s="242"/>
      <c r="F45" s="245"/>
      <c r="G45" s="210" t="s">
        <v>63</v>
      </c>
      <c r="H45" s="50" t="s">
        <v>5</v>
      </c>
      <c r="I45" s="75">
        <v>30.1</v>
      </c>
      <c r="J45" s="73" t="s">
        <v>60</v>
      </c>
      <c r="K45" s="54">
        <f>SUMIFS($K$13:$K$34,$G$13:$G$34,$G$10,$H$13:$H$34,H9)</f>
        <v>0</v>
      </c>
      <c r="L45" s="54">
        <f>SUMIFS($L$13:$L$34,$G$13:$G$34,$G$10,$H$13:$H$34,H9)</f>
        <v>0</v>
      </c>
      <c r="M45" s="88"/>
      <c r="N45" s="40"/>
      <c r="O45" s="216"/>
    </row>
    <row r="46" spans="1:15" ht="15.75" customHeight="1" x14ac:dyDescent="0.4">
      <c r="B46" s="239"/>
      <c r="C46" s="242"/>
      <c r="D46" s="242"/>
      <c r="E46" s="242"/>
      <c r="F46" s="245"/>
      <c r="G46" s="207" t="s">
        <v>95</v>
      </c>
      <c r="H46" s="51" t="s">
        <v>6</v>
      </c>
      <c r="I46" s="359">
        <v>31.9</v>
      </c>
      <c r="J46" s="74" t="s">
        <v>60</v>
      </c>
      <c r="K46" s="57">
        <f>SUMIFS($K$13:$K$34,G13:G34,$G$10,H13:H34,H10)</f>
        <v>0</v>
      </c>
      <c r="L46" s="57">
        <f>SUMIFS($L$13:$L$34,$G$13:$G$34,$G$10,$H$13:$H$34,H10)</f>
        <v>0</v>
      </c>
      <c r="M46" s="89"/>
      <c r="N46" s="41"/>
      <c r="O46" s="216"/>
    </row>
    <row r="47" spans="1:15" ht="15.75" customHeight="1" x14ac:dyDescent="0.4">
      <c r="B47" s="239"/>
      <c r="C47" s="242"/>
      <c r="D47" s="242"/>
      <c r="E47" s="242"/>
      <c r="F47" s="245"/>
      <c r="G47" s="207" t="s">
        <v>95</v>
      </c>
      <c r="H47" s="51" t="s">
        <v>7</v>
      </c>
      <c r="I47" s="359">
        <v>39.299999999999997</v>
      </c>
      <c r="J47" s="74" t="s">
        <v>35</v>
      </c>
      <c r="K47" s="57">
        <f>SUMIFS($K$13:$K$34,G13:G34,$G$10,H13:H34,H11)</f>
        <v>0</v>
      </c>
      <c r="L47" s="57">
        <f>SUMIFS($L$13:$L$34,$G$13:$G$34,$G$10,$H$13:$H$34,H11)</f>
        <v>0</v>
      </c>
      <c r="M47" s="89"/>
      <c r="N47" s="41"/>
      <c r="O47" s="216"/>
    </row>
    <row r="48" spans="1:15" ht="15.75" customHeight="1" x14ac:dyDescent="0.4">
      <c r="B48" s="239"/>
      <c r="C48" s="242"/>
      <c r="D48" s="242"/>
      <c r="E48" s="242"/>
      <c r="F48" s="245"/>
      <c r="G48" s="211" t="s">
        <v>95</v>
      </c>
      <c r="H48" s="53" t="s">
        <v>8</v>
      </c>
      <c r="I48" s="360">
        <v>24.2</v>
      </c>
      <c r="J48" s="87" t="s">
        <v>61</v>
      </c>
      <c r="K48" s="62">
        <f>SUMIFS($K$13:$K$34,G13:G34,$G$10,H13:H34,H12)</f>
        <v>0</v>
      </c>
      <c r="L48" s="62">
        <f>SUMIFS($L$13:$L$34,$G$13:$G$34,$G$10,$H$13:$H$34,H12)</f>
        <v>0</v>
      </c>
      <c r="M48" s="90"/>
      <c r="N48" s="95"/>
      <c r="O48" s="216"/>
    </row>
    <row r="49" spans="2:15" ht="15.75" customHeight="1" x14ac:dyDescent="0.4">
      <c r="B49" s="239"/>
      <c r="C49" s="242"/>
      <c r="D49" s="242"/>
      <c r="E49" s="242"/>
      <c r="F49" s="245"/>
      <c r="G49" s="210" t="s">
        <v>64</v>
      </c>
      <c r="H49" s="50" t="s">
        <v>5</v>
      </c>
      <c r="I49" s="75">
        <v>50.1</v>
      </c>
      <c r="J49" s="73" t="s">
        <v>60</v>
      </c>
      <c r="K49" s="54">
        <f>SUMIFS($K$13:$K$34,$G$13:$G$34,$G$11,$H$13:$H$34,H9)</f>
        <v>0</v>
      </c>
      <c r="L49" s="54">
        <f>SUMIFS($L$13:$L$34,$G$13:$G$34,$G$11,$H$13:$H$34,H9)</f>
        <v>0</v>
      </c>
      <c r="M49" s="91"/>
      <c r="N49" s="40"/>
      <c r="O49" s="216"/>
    </row>
    <row r="50" spans="2:15" ht="15.75" customHeight="1" x14ac:dyDescent="0.4">
      <c r="B50" s="239"/>
      <c r="C50" s="242"/>
      <c r="D50" s="242"/>
      <c r="E50" s="242"/>
      <c r="F50" s="245"/>
      <c r="G50" s="207" t="s">
        <v>96</v>
      </c>
      <c r="H50" s="51" t="s">
        <v>6</v>
      </c>
      <c r="I50" s="359">
        <v>53.1</v>
      </c>
      <c r="J50" s="74" t="s">
        <v>60</v>
      </c>
      <c r="K50" s="57">
        <f>SUMIFS($K$13:$K$34,$G$13:$G$34,$G$11,$H$13:$H$34,H10)</f>
        <v>0</v>
      </c>
      <c r="L50" s="57">
        <f>SUMIFS($L$13:$L$34,$G$13:$G$34,$G$11,$H$13:$H$34,H10)</f>
        <v>0</v>
      </c>
      <c r="M50" s="92"/>
      <c r="N50" s="41"/>
      <c r="O50" s="216"/>
    </row>
    <row r="51" spans="2:15" ht="15.75" customHeight="1" x14ac:dyDescent="0.4">
      <c r="B51" s="239"/>
      <c r="C51" s="242"/>
      <c r="D51" s="242"/>
      <c r="E51" s="242"/>
      <c r="F51" s="245"/>
      <c r="G51" s="207" t="s">
        <v>96</v>
      </c>
      <c r="H51" s="51" t="s">
        <v>7</v>
      </c>
      <c r="I51" s="359">
        <v>65.599999999999994</v>
      </c>
      <c r="J51" s="74" t="s">
        <v>35</v>
      </c>
      <c r="K51" s="57">
        <f>SUMIFS($K$13:$K$34,$G$13:$G$34,$G$11,$H$13:$H$34,H11)</f>
        <v>0</v>
      </c>
      <c r="L51" s="57">
        <f>SUMIFS($L$13:$L$34,$G$13:$G$34,$G$11,$H$13:$H$34,H11)</f>
        <v>0</v>
      </c>
      <c r="M51" s="89"/>
      <c r="N51" s="41"/>
      <c r="O51" s="216"/>
    </row>
    <row r="52" spans="2:15" s="300" customFormat="1" ht="15.75" customHeight="1" x14ac:dyDescent="0.4">
      <c r="B52" s="239"/>
      <c r="C52" s="242"/>
      <c r="D52" s="242"/>
      <c r="E52" s="242"/>
      <c r="F52" s="245"/>
      <c r="G52" s="211" t="s">
        <v>96</v>
      </c>
      <c r="H52" s="53" t="s">
        <v>8</v>
      </c>
      <c r="I52" s="360">
        <v>40.299999999999997</v>
      </c>
      <c r="J52" s="87" t="s">
        <v>61</v>
      </c>
      <c r="K52" s="62">
        <f>SUMIFS($K$13:$K$34,$G$13:$G$34,$G$11,$H$13:$H$34,H12)</f>
        <v>0</v>
      </c>
      <c r="L52" s="62">
        <f>SUMIFS($L$13:$L$34,$G$13:$G$34,$G$11,$H$13:$H$34,H12)</f>
        <v>0</v>
      </c>
      <c r="M52" s="90"/>
      <c r="N52" s="95"/>
      <c r="O52" s="216"/>
    </row>
    <row r="53" spans="2:15" ht="15.75" customHeight="1" x14ac:dyDescent="0.4">
      <c r="B53" s="239"/>
      <c r="C53" s="242"/>
      <c r="D53" s="242"/>
      <c r="E53" s="242"/>
      <c r="F53" s="245"/>
      <c r="G53" s="212" t="s">
        <v>65</v>
      </c>
      <c r="H53" s="52" t="s">
        <v>5</v>
      </c>
      <c r="I53" s="72">
        <v>70.099999999999994</v>
      </c>
      <c r="J53" s="86" t="s">
        <v>60</v>
      </c>
      <c r="K53" s="58">
        <f>SUMIFS($K$13:$K$34,$G$13:$G$34,$G$12,$H$13:$H$34,H9)</f>
        <v>0</v>
      </c>
      <c r="L53" s="58">
        <f>SUMIFS($L$13:$L$34,$G$13:$G$34,$G$12,$H$13:$H$34,H9)</f>
        <v>0</v>
      </c>
      <c r="M53" s="93"/>
      <c r="N53" s="96"/>
      <c r="O53" s="216"/>
    </row>
    <row r="54" spans="2:15" ht="15.75" customHeight="1" x14ac:dyDescent="0.4">
      <c r="B54" s="239"/>
      <c r="C54" s="242"/>
      <c r="D54" s="242"/>
      <c r="E54" s="242"/>
      <c r="F54" s="245"/>
      <c r="G54" s="208" t="s">
        <v>97</v>
      </c>
      <c r="H54" s="51" t="s">
        <v>6</v>
      </c>
      <c r="I54" s="359">
        <v>74.3</v>
      </c>
      <c r="J54" s="74" t="s">
        <v>60</v>
      </c>
      <c r="K54" s="57">
        <f>SUMIFS($K$13:$K$34,$G$13:$G$34,$G$12,$H$13:$H$34,H10)</f>
        <v>0</v>
      </c>
      <c r="L54" s="57">
        <f>SUMIFS($L$13:$L$34,$G$13:$G$34,$G$12,$H$13:$H$34,H10)</f>
        <v>0</v>
      </c>
      <c r="M54" s="89"/>
      <c r="N54" s="41"/>
      <c r="O54" s="216"/>
    </row>
    <row r="55" spans="2:15" ht="15.75" customHeight="1" x14ac:dyDescent="0.4">
      <c r="B55" s="239"/>
      <c r="C55" s="242"/>
      <c r="D55" s="242"/>
      <c r="E55" s="242"/>
      <c r="F55" s="245"/>
      <c r="G55" s="208" t="s">
        <v>97</v>
      </c>
      <c r="H55" s="51" t="s">
        <v>7</v>
      </c>
      <c r="I55" s="359">
        <v>91.8</v>
      </c>
      <c r="J55" s="74" t="s">
        <v>35</v>
      </c>
      <c r="K55" s="57">
        <f>SUMIFS($K$13:$K$34,$G$13:$G$34,$G$12,$H$13:$H$34,H11)</f>
        <v>0</v>
      </c>
      <c r="L55" s="57">
        <f>SUMIFS($L$13:$L$34,$G$13:$G$34,$G$12,$H$13:$H$34,H11)</f>
        <v>0</v>
      </c>
      <c r="M55" s="89"/>
      <c r="N55" s="41"/>
      <c r="O55" s="216"/>
    </row>
    <row r="56" spans="2:15" ht="15.75" customHeight="1" x14ac:dyDescent="0.4">
      <c r="B56" s="239"/>
      <c r="C56" s="242"/>
      <c r="D56" s="242"/>
      <c r="E56" s="242"/>
      <c r="F56" s="245"/>
      <c r="G56" s="209" t="s">
        <v>97</v>
      </c>
      <c r="H56" s="81" t="s">
        <v>8</v>
      </c>
      <c r="I56" s="361">
        <v>56.4</v>
      </c>
      <c r="J56" s="82" t="s">
        <v>61</v>
      </c>
      <c r="K56" s="83">
        <f>SUMIFS($K$13:$K$34,$G$13:$G$34,$G$12,$H$13:$H$34,H12)</f>
        <v>0</v>
      </c>
      <c r="L56" s="83">
        <f>SUMIFS($L$13:$L$34,$G$13:$G$34,$G$12,$H$13:$H$34,H12)</f>
        <v>0</v>
      </c>
      <c r="M56" s="94"/>
      <c r="N56" s="42"/>
      <c r="O56" s="216"/>
    </row>
    <row r="57" spans="2:15" ht="15.75" customHeight="1" x14ac:dyDescent="0.4">
      <c r="B57" s="240"/>
      <c r="C57" s="243"/>
      <c r="D57" s="243"/>
      <c r="E57" s="243"/>
      <c r="F57" s="246"/>
      <c r="G57" s="362"/>
      <c r="H57" s="362"/>
      <c r="I57" s="362"/>
      <c r="J57" s="363"/>
      <c r="K57" s="364">
        <f>SUM(K41:K56)</f>
        <v>0</v>
      </c>
      <c r="L57" s="364">
        <f>SUM(L41:L56)</f>
        <v>0</v>
      </c>
      <c r="M57" s="365"/>
      <c r="N57" s="366"/>
      <c r="O57" s="336"/>
    </row>
    <row r="58" spans="2:15" x14ac:dyDescent="0.4">
      <c r="B58" s="213"/>
      <c r="L58" s="331"/>
    </row>
    <row r="59" spans="2:15" s="213" customFormat="1" ht="19.5" customHeight="1" x14ac:dyDescent="0.4">
      <c r="B59" s="367" t="s">
        <v>17</v>
      </c>
      <c r="C59" s="367"/>
      <c r="D59" s="367"/>
      <c r="E59" s="367"/>
      <c r="F59" s="367"/>
      <c r="G59" s="367"/>
      <c r="H59" s="367"/>
      <c r="I59" s="367"/>
      <c r="J59" s="367"/>
      <c r="K59" s="367"/>
      <c r="L59" s="367"/>
      <c r="M59" s="367"/>
      <c r="N59" s="367"/>
      <c r="O59" s="368"/>
    </row>
    <row r="60" spans="2:15" s="213" customFormat="1" ht="27.75" customHeight="1" x14ac:dyDescent="0.4">
      <c r="B60" s="367" t="s">
        <v>50</v>
      </c>
      <c r="C60" s="367"/>
      <c r="D60" s="367"/>
      <c r="E60" s="367"/>
      <c r="F60" s="367"/>
      <c r="G60" s="367"/>
      <c r="H60" s="367"/>
      <c r="I60" s="367"/>
      <c r="J60" s="367"/>
      <c r="K60" s="367"/>
      <c r="L60" s="367"/>
      <c r="M60" s="367"/>
      <c r="N60" s="367"/>
      <c r="O60" s="368"/>
    </row>
    <row r="61" spans="2:15" s="213" customFormat="1" ht="19.5" customHeight="1" x14ac:dyDescent="0.4">
      <c r="B61" s="367" t="s">
        <v>18</v>
      </c>
      <c r="C61" s="367"/>
      <c r="D61" s="367"/>
      <c r="E61" s="367"/>
      <c r="F61" s="367"/>
      <c r="G61" s="367"/>
      <c r="H61" s="367"/>
      <c r="I61" s="367"/>
      <c r="J61" s="367"/>
      <c r="K61" s="367"/>
      <c r="L61" s="367"/>
      <c r="M61" s="367"/>
      <c r="N61" s="367"/>
      <c r="O61" s="368"/>
    </row>
    <row r="62" spans="2:15" x14ac:dyDescent="0.4">
      <c r="B62" s="213"/>
    </row>
    <row r="63" spans="2:15" x14ac:dyDescent="0.4">
      <c r="B63" s="213"/>
    </row>
    <row r="64" spans="2:15" x14ac:dyDescent="0.4">
      <c r="B64" s="213"/>
    </row>
    <row r="65" spans="2:2" x14ac:dyDescent="0.4">
      <c r="B65" s="213"/>
    </row>
    <row r="66" spans="2:2" x14ac:dyDescent="0.4">
      <c r="B66" s="213"/>
    </row>
    <row r="67" spans="2:2" x14ac:dyDescent="0.4">
      <c r="B67" s="213"/>
    </row>
    <row r="68" spans="2:2" x14ac:dyDescent="0.4">
      <c r="B68" s="213"/>
    </row>
    <row r="69" spans="2:2" x14ac:dyDescent="0.4">
      <c r="B69" s="213"/>
    </row>
    <row r="70" spans="2:2" x14ac:dyDescent="0.4">
      <c r="B70" s="213"/>
    </row>
    <row r="71" spans="2:2" x14ac:dyDescent="0.4">
      <c r="B71" s="213"/>
    </row>
    <row r="72" spans="2:2" x14ac:dyDescent="0.4">
      <c r="B72" s="213"/>
    </row>
    <row r="73" spans="2:2" x14ac:dyDescent="0.4">
      <c r="B73" s="213"/>
    </row>
    <row r="74" spans="2:2" x14ac:dyDescent="0.4">
      <c r="B74" s="213"/>
    </row>
    <row r="75" spans="2:2" x14ac:dyDescent="0.4">
      <c r="B75" s="213"/>
    </row>
    <row r="76" spans="2:2" x14ac:dyDescent="0.4">
      <c r="B76" s="213"/>
    </row>
    <row r="77" spans="2:2" x14ac:dyDescent="0.4">
      <c r="B77" s="213"/>
    </row>
    <row r="78" spans="2:2" x14ac:dyDescent="0.4">
      <c r="B78" s="213"/>
    </row>
    <row r="79" spans="2:2" x14ac:dyDescent="0.4">
      <c r="B79" s="213"/>
    </row>
    <row r="80" spans="2:2" x14ac:dyDescent="0.4">
      <c r="B80" s="213"/>
    </row>
    <row r="81" spans="2:2" x14ac:dyDescent="0.4">
      <c r="B81" s="213"/>
    </row>
  </sheetData>
  <mergeCells count="69">
    <mergeCell ref="B60:N60"/>
    <mergeCell ref="B61:N61"/>
    <mergeCell ref="M36:N40"/>
    <mergeCell ref="G57:J57"/>
    <mergeCell ref="K37:L37"/>
    <mergeCell ref="K38:K40"/>
    <mergeCell ref="L38:L40"/>
    <mergeCell ref="B36:F40"/>
    <mergeCell ref="C27:D27"/>
    <mergeCell ref="E27:F27"/>
    <mergeCell ref="C28:D28"/>
    <mergeCell ref="B59:N59"/>
    <mergeCell ref="E28:F28"/>
    <mergeCell ref="C31:D31"/>
    <mergeCell ref="E31:F31"/>
    <mergeCell ref="C32:D32"/>
    <mergeCell ref="E32:F32"/>
    <mergeCell ref="B41:F57"/>
    <mergeCell ref="C33:D33"/>
    <mergeCell ref="E33:F33"/>
    <mergeCell ref="C34:D34"/>
    <mergeCell ref="E34:F34"/>
    <mergeCell ref="I36:J40"/>
    <mergeCell ref="K36:L36"/>
    <mergeCell ref="C21:D21"/>
    <mergeCell ref="C30:D30"/>
    <mergeCell ref="E30:F30"/>
    <mergeCell ref="E21:F21"/>
    <mergeCell ref="C22:D22"/>
    <mergeCell ref="E22:F22"/>
    <mergeCell ref="C23:D23"/>
    <mergeCell ref="E23:F23"/>
    <mergeCell ref="C29:D29"/>
    <mergeCell ref="E29:F29"/>
    <mergeCell ref="C24:D24"/>
    <mergeCell ref="E24:F24"/>
    <mergeCell ref="C25:D25"/>
    <mergeCell ref="E25:F25"/>
    <mergeCell ref="C26:D26"/>
    <mergeCell ref="E26:F26"/>
    <mergeCell ref="C13:D13"/>
    <mergeCell ref="E13:F13"/>
    <mergeCell ref="C14:D14"/>
    <mergeCell ref="E14:F14"/>
    <mergeCell ref="I8:J12"/>
    <mergeCell ref="N8:N12"/>
    <mergeCell ref="K10:K12"/>
    <mergeCell ref="L10:L12"/>
    <mergeCell ref="E20:F20"/>
    <mergeCell ref="C15:D15"/>
    <mergeCell ref="E15:F15"/>
    <mergeCell ref="C16:D16"/>
    <mergeCell ref="E16:F16"/>
    <mergeCell ref="C17:D17"/>
    <mergeCell ref="E17:F17"/>
    <mergeCell ref="C18:D18"/>
    <mergeCell ref="E18:F18"/>
    <mergeCell ref="C19:D19"/>
    <mergeCell ref="E19:F19"/>
    <mergeCell ref="C20:D20"/>
    <mergeCell ref="M8:M10"/>
    <mergeCell ref="B1:L1"/>
    <mergeCell ref="B2:L2"/>
    <mergeCell ref="B3:L3"/>
    <mergeCell ref="B8:B12"/>
    <mergeCell ref="C8:D12"/>
    <mergeCell ref="E8:F12"/>
    <mergeCell ref="K8:L8"/>
    <mergeCell ref="K9:L9"/>
  </mergeCells>
  <phoneticPr fontId="7"/>
  <dataValidations count="3">
    <dataValidation type="list" allowBlank="1" showInputMessage="1" showErrorMessage="1" sqref="J22:J35 H13:H35" xr:uid="{AD5D9A99-281D-4D16-821E-1A66389FE9AB}">
      <formula1>$H$9:$H$12</formula1>
    </dataValidation>
    <dataValidation type="list" allowBlank="1" showInputMessage="1" showErrorMessage="1" sqref="G13:G35" xr:uid="{1DF5E956-217B-4C98-8CDF-950DE08B7936}">
      <formula1>$G$9:$G$12</formula1>
    </dataValidation>
    <dataValidation type="list" allowBlank="1" showInputMessage="1" showErrorMessage="1" sqref="M13:M35" xr:uid="{B6678643-7AF3-4B33-801C-A50E88A76155}">
      <formula1>$M$11:$M$12</formula1>
    </dataValidation>
  </dataValidations>
  <pageMargins left="0.54166666666666663" right="0.60229166666666667" top="0.75" bottom="0.41854166666666665" header="0.3" footer="0.3"/>
  <pageSetup paperSize="9" scale="98" fitToHeight="0" orientation="landscape" r:id="rId1"/>
  <rowBreaks count="1" manualBreakCount="1">
    <brk id="34" max="1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75FB8-BD14-4558-8BD2-7636970DF853}">
  <dimension ref="B1:K100"/>
  <sheetViews>
    <sheetView showGridLines="0" topLeftCell="A18" zoomScaleNormal="100" workbookViewId="0">
      <selection activeCell="N35" sqref="N35"/>
    </sheetView>
  </sheetViews>
  <sheetFormatPr defaultColWidth="9" defaultRowHeight="12.75" x14ac:dyDescent="0.4"/>
  <cols>
    <col min="1" max="1" width="2.125" style="3" customWidth="1"/>
    <col min="2" max="16384" width="9" style="3"/>
  </cols>
  <sheetData>
    <row r="1" spans="2:10" x14ac:dyDescent="0.4">
      <c r="B1" s="10" t="s">
        <v>0</v>
      </c>
    </row>
    <row r="2" spans="2:10" s="10" customFormat="1" ht="11.25" x14ac:dyDescent="0.4"/>
    <row r="3" spans="2:10" x14ac:dyDescent="0.4">
      <c r="C3" s="100" t="s">
        <v>49</v>
      </c>
      <c r="D3" s="100"/>
      <c r="E3" s="100"/>
      <c r="F3" s="100"/>
      <c r="G3" s="100"/>
      <c r="H3" s="100"/>
      <c r="I3" s="100"/>
      <c r="J3" s="100"/>
    </row>
    <row r="4" spans="2:10" x14ac:dyDescent="0.4">
      <c r="B4" s="9" t="s">
        <v>31</v>
      </c>
      <c r="C4" s="9"/>
      <c r="D4" s="9"/>
      <c r="E4" s="9"/>
      <c r="F4" s="9"/>
      <c r="G4" s="9"/>
      <c r="H4" s="9" t="s">
        <v>70</v>
      </c>
      <c r="I4" s="9"/>
      <c r="J4" s="9"/>
    </row>
    <row r="5" spans="2:10" x14ac:dyDescent="0.4">
      <c r="B5" s="6"/>
      <c r="C5" s="6"/>
      <c r="D5" s="6"/>
      <c r="E5" s="6"/>
      <c r="F5" s="6"/>
      <c r="G5" s="6"/>
      <c r="H5" s="6"/>
      <c r="I5" s="6"/>
      <c r="J5" s="6"/>
    </row>
    <row r="6" spans="2:10" x14ac:dyDescent="0.4">
      <c r="B6" s="3" t="s">
        <v>80</v>
      </c>
    </row>
    <row r="7" spans="2:10" x14ac:dyDescent="0.4">
      <c r="B7" s="1"/>
    </row>
    <row r="8" spans="2:10" ht="21" customHeight="1" x14ac:dyDescent="0.4">
      <c r="B8" s="1"/>
      <c r="E8" s="217" t="s">
        <v>21</v>
      </c>
      <c r="F8" s="217"/>
      <c r="G8" s="217"/>
      <c r="H8" s="217"/>
      <c r="I8" s="217"/>
      <c r="J8" s="217"/>
    </row>
    <row r="9" spans="2:10" ht="21" customHeight="1" x14ac:dyDescent="0.4">
      <c r="E9" s="3" t="s">
        <v>29</v>
      </c>
      <c r="G9" s="7"/>
      <c r="H9" s="7"/>
      <c r="I9" s="7"/>
    </row>
    <row r="10" spans="2:10" ht="21" customHeight="1" x14ac:dyDescent="0.4">
      <c r="E10" s="1"/>
      <c r="G10" s="8"/>
      <c r="H10" s="8"/>
      <c r="I10" s="8"/>
    </row>
    <row r="11" spans="2:10" ht="21" customHeight="1" x14ac:dyDescent="0.4">
      <c r="E11" s="108" t="s">
        <v>81</v>
      </c>
      <c r="G11" s="8"/>
      <c r="H11" s="8"/>
      <c r="I11" s="8"/>
    </row>
    <row r="12" spans="2:10" ht="21" customHeight="1" x14ac:dyDescent="0.4">
      <c r="E12" s="109" t="s">
        <v>20</v>
      </c>
      <c r="F12" s="5"/>
      <c r="G12" s="8"/>
      <c r="H12" s="8"/>
      <c r="I12" s="8"/>
    </row>
    <row r="13" spans="2:10" x14ac:dyDescent="0.4">
      <c r="F13" s="1"/>
    </row>
    <row r="14" spans="2:10" x14ac:dyDescent="0.4">
      <c r="F14" s="1"/>
    </row>
    <row r="15" spans="2:10" x14ac:dyDescent="0.4">
      <c r="B15" s="4"/>
    </row>
    <row r="16" spans="2:10" ht="42.75" customHeight="1" x14ac:dyDescent="0.4">
      <c r="B16" s="234" t="s">
        <v>78</v>
      </c>
      <c r="C16" s="234"/>
      <c r="D16" s="234"/>
      <c r="E16" s="234"/>
      <c r="F16" s="234"/>
      <c r="G16" s="234"/>
      <c r="H16" s="234"/>
      <c r="I16" s="234"/>
      <c r="J16" s="234"/>
    </row>
    <row r="17" spans="2:10" x14ac:dyDescent="0.4">
      <c r="B17" s="217"/>
      <c r="C17" s="217"/>
      <c r="D17" s="217"/>
      <c r="E17" s="217"/>
      <c r="F17" s="217"/>
      <c r="G17" s="217"/>
      <c r="H17" s="217"/>
      <c r="I17" s="217"/>
      <c r="J17" s="217"/>
    </row>
    <row r="18" spans="2:10" ht="24.75" customHeight="1" x14ac:dyDescent="0.4">
      <c r="B18" s="219" t="s">
        <v>33</v>
      </c>
      <c r="C18" s="219"/>
      <c r="D18" s="110"/>
      <c r="E18" s="10" t="s">
        <v>32</v>
      </c>
      <c r="F18" s="10"/>
      <c r="G18" s="10"/>
      <c r="H18" s="10"/>
      <c r="I18" s="10"/>
      <c r="J18" s="10"/>
    </row>
    <row r="19" spans="2:10" x14ac:dyDescent="0.4">
      <c r="B19" s="3" t="s">
        <v>31</v>
      </c>
    </row>
    <row r="20" spans="2:10" x14ac:dyDescent="0.4">
      <c r="B20" s="2"/>
      <c r="C20" s="2"/>
      <c r="D20" s="2"/>
      <c r="E20" s="2"/>
      <c r="F20" s="2"/>
      <c r="G20" s="2"/>
      <c r="H20" s="2"/>
      <c r="I20" s="2"/>
      <c r="J20" s="2"/>
    </row>
    <row r="21" spans="2:10" ht="17.25" customHeight="1" x14ac:dyDescent="0.4">
      <c r="B21" s="9" t="s">
        <v>22</v>
      </c>
      <c r="D21" s="3" t="s">
        <v>23</v>
      </c>
    </row>
    <row r="22" spans="2:10" ht="17.25" customHeight="1" x14ac:dyDescent="0.4">
      <c r="B22" s="232" t="s">
        <v>24</v>
      </c>
      <c r="C22" s="232"/>
      <c r="D22" s="232"/>
      <c r="E22" s="232"/>
      <c r="F22" s="232"/>
      <c r="G22" s="232"/>
      <c r="H22" s="232"/>
      <c r="I22" s="232"/>
      <c r="J22" s="232"/>
    </row>
    <row r="23" spans="2:10" ht="19.5" customHeight="1" x14ac:dyDescent="0.4">
      <c r="B23" s="233" t="s">
        <v>1</v>
      </c>
      <c r="C23" s="221"/>
      <c r="D23" s="231"/>
      <c r="E23" s="11" t="s">
        <v>2</v>
      </c>
      <c r="F23" s="221" t="s">
        <v>3</v>
      </c>
      <c r="G23" s="221"/>
      <c r="H23" s="221" t="s">
        <v>4</v>
      </c>
      <c r="I23" s="221"/>
      <c r="J23" s="12" t="s">
        <v>41</v>
      </c>
    </row>
    <row r="24" spans="2:10" ht="19.5" customHeight="1" x14ac:dyDescent="0.4">
      <c r="B24" s="222" t="s">
        <v>25</v>
      </c>
      <c r="C24" s="223"/>
      <c r="D24" s="224"/>
      <c r="E24" s="16" t="s">
        <v>5</v>
      </c>
      <c r="F24" s="111">
        <v>14.1</v>
      </c>
      <c r="G24" s="22" t="s">
        <v>34</v>
      </c>
      <c r="H24" s="101"/>
      <c r="I24" s="19" t="s">
        <v>38</v>
      </c>
      <c r="J24" s="13"/>
    </row>
    <row r="25" spans="2:10" ht="19.5" customHeight="1" x14ac:dyDescent="0.4">
      <c r="B25" s="225"/>
      <c r="C25" s="226"/>
      <c r="D25" s="227"/>
      <c r="E25" s="17" t="s">
        <v>6</v>
      </c>
      <c r="F25" s="170">
        <v>15</v>
      </c>
      <c r="G25" s="23" t="s">
        <v>34</v>
      </c>
      <c r="H25" s="102"/>
      <c r="I25" s="20" t="s">
        <v>38</v>
      </c>
      <c r="J25" s="14"/>
    </row>
    <row r="26" spans="2:10" ht="19.5" customHeight="1" x14ac:dyDescent="0.4">
      <c r="B26" s="225"/>
      <c r="C26" s="226"/>
      <c r="D26" s="227"/>
      <c r="E26" s="17" t="s">
        <v>7</v>
      </c>
      <c r="F26" s="112">
        <v>18.600000000000001</v>
      </c>
      <c r="G26" s="23" t="s">
        <v>36</v>
      </c>
      <c r="H26" s="102"/>
      <c r="I26" s="20" t="s">
        <v>39</v>
      </c>
      <c r="J26" s="14"/>
    </row>
    <row r="27" spans="2:10" ht="19.5" customHeight="1" x14ac:dyDescent="0.4">
      <c r="B27" s="228"/>
      <c r="C27" s="229"/>
      <c r="D27" s="230"/>
      <c r="E27" s="18" t="s">
        <v>8</v>
      </c>
      <c r="F27" s="113">
        <v>10.5</v>
      </c>
      <c r="G27" s="24" t="s">
        <v>37</v>
      </c>
      <c r="H27" s="103"/>
      <c r="I27" s="21" t="s">
        <v>40</v>
      </c>
      <c r="J27" s="15"/>
    </row>
    <row r="28" spans="2:10" ht="19.5" customHeight="1" x14ac:dyDescent="0.4">
      <c r="B28" s="222" t="s">
        <v>26</v>
      </c>
      <c r="C28" s="223"/>
      <c r="D28" s="224"/>
      <c r="E28" s="16" t="s">
        <v>5</v>
      </c>
      <c r="F28" s="111">
        <v>28.2</v>
      </c>
      <c r="G28" s="22" t="s">
        <v>34</v>
      </c>
      <c r="H28" s="101"/>
      <c r="I28" s="19" t="s">
        <v>38</v>
      </c>
      <c r="J28" s="13"/>
    </row>
    <row r="29" spans="2:10" ht="19.5" customHeight="1" x14ac:dyDescent="0.4">
      <c r="B29" s="225"/>
      <c r="C29" s="226"/>
      <c r="D29" s="227"/>
      <c r="E29" s="17" t="s">
        <v>6</v>
      </c>
      <c r="F29" s="112">
        <v>29.9</v>
      </c>
      <c r="G29" s="23" t="s">
        <v>34</v>
      </c>
      <c r="H29" s="102"/>
      <c r="I29" s="20" t="s">
        <v>38</v>
      </c>
      <c r="J29" s="14"/>
    </row>
    <row r="30" spans="2:10" ht="19.5" customHeight="1" x14ac:dyDescent="0.4">
      <c r="B30" s="225"/>
      <c r="C30" s="226"/>
      <c r="D30" s="227"/>
      <c r="E30" s="17" t="s">
        <v>7</v>
      </c>
      <c r="F30" s="112">
        <v>37.299999999999997</v>
      </c>
      <c r="G30" s="23" t="s">
        <v>35</v>
      </c>
      <c r="H30" s="102"/>
      <c r="I30" s="20" t="s">
        <v>39</v>
      </c>
      <c r="J30" s="14"/>
    </row>
    <row r="31" spans="2:10" ht="19.5" customHeight="1" x14ac:dyDescent="0.4">
      <c r="B31" s="228"/>
      <c r="C31" s="229"/>
      <c r="D31" s="230"/>
      <c r="E31" s="18" t="s">
        <v>8</v>
      </c>
      <c r="F31" s="113">
        <v>21.1</v>
      </c>
      <c r="G31" s="24" t="s">
        <v>37</v>
      </c>
      <c r="H31" s="103"/>
      <c r="I31" s="21" t="s">
        <v>40</v>
      </c>
      <c r="J31" s="15"/>
    </row>
    <row r="32" spans="2:10" ht="19.5" customHeight="1" x14ac:dyDescent="0.4">
      <c r="B32" s="222" t="s">
        <v>27</v>
      </c>
      <c r="C32" s="223"/>
      <c r="D32" s="224"/>
      <c r="E32" s="16" t="s">
        <v>5</v>
      </c>
      <c r="F32" s="111">
        <v>47.1</v>
      </c>
      <c r="G32" s="22" t="s">
        <v>34</v>
      </c>
      <c r="H32" s="101"/>
      <c r="I32" s="19" t="s">
        <v>38</v>
      </c>
      <c r="J32" s="13"/>
    </row>
    <row r="33" spans="2:11" ht="19.5" customHeight="1" x14ac:dyDescent="0.4">
      <c r="B33" s="225"/>
      <c r="C33" s="226"/>
      <c r="D33" s="227"/>
      <c r="E33" s="17" t="s">
        <v>6</v>
      </c>
      <c r="F33" s="112">
        <v>49.9</v>
      </c>
      <c r="G33" s="23" t="s">
        <v>34</v>
      </c>
      <c r="H33" s="102"/>
      <c r="I33" s="20" t="s">
        <v>38</v>
      </c>
      <c r="J33" s="14"/>
    </row>
    <row r="34" spans="2:11" ht="19.5" customHeight="1" x14ac:dyDescent="0.4">
      <c r="B34" s="225"/>
      <c r="C34" s="226"/>
      <c r="D34" s="227"/>
      <c r="E34" s="17" t="s">
        <v>7</v>
      </c>
      <c r="F34" s="112">
        <v>62.1</v>
      </c>
      <c r="G34" s="23" t="s">
        <v>35</v>
      </c>
      <c r="H34" s="102"/>
      <c r="I34" s="20" t="s">
        <v>39</v>
      </c>
      <c r="J34" s="14"/>
    </row>
    <row r="35" spans="2:11" ht="19.5" customHeight="1" x14ac:dyDescent="0.4">
      <c r="B35" s="228"/>
      <c r="C35" s="229"/>
      <c r="D35" s="230"/>
      <c r="E35" s="18" t="s">
        <v>8</v>
      </c>
      <c r="F35" s="113">
        <v>35.1</v>
      </c>
      <c r="G35" s="24" t="s">
        <v>37</v>
      </c>
      <c r="H35" s="103"/>
      <c r="I35" s="21" t="s">
        <v>40</v>
      </c>
      <c r="J35" s="15"/>
    </row>
    <row r="36" spans="2:11" ht="19.5" customHeight="1" x14ac:dyDescent="0.4">
      <c r="B36" s="222" t="s">
        <v>28</v>
      </c>
      <c r="C36" s="223"/>
      <c r="D36" s="224"/>
      <c r="E36" s="16" t="s">
        <v>5</v>
      </c>
      <c r="F36" s="111">
        <v>65.900000000000006</v>
      </c>
      <c r="G36" s="22" t="s">
        <v>34</v>
      </c>
      <c r="H36" s="101"/>
      <c r="I36" s="19" t="s">
        <v>38</v>
      </c>
      <c r="J36" s="13"/>
    </row>
    <row r="37" spans="2:11" ht="19.5" customHeight="1" x14ac:dyDescent="0.4">
      <c r="B37" s="225"/>
      <c r="C37" s="226"/>
      <c r="D37" s="227"/>
      <c r="E37" s="17" t="s">
        <v>6</v>
      </c>
      <c r="F37" s="112">
        <v>69.8</v>
      </c>
      <c r="G37" s="23" t="s">
        <v>34</v>
      </c>
      <c r="H37" s="102"/>
      <c r="I37" s="20" t="s">
        <v>38</v>
      </c>
      <c r="J37" s="14"/>
    </row>
    <row r="38" spans="2:11" ht="19.5" customHeight="1" x14ac:dyDescent="0.4">
      <c r="B38" s="225"/>
      <c r="C38" s="226"/>
      <c r="D38" s="227"/>
      <c r="E38" s="17" t="s">
        <v>7</v>
      </c>
      <c r="F38" s="112">
        <v>86.9</v>
      </c>
      <c r="G38" s="23" t="s">
        <v>36</v>
      </c>
      <c r="H38" s="102"/>
      <c r="I38" s="20" t="s">
        <v>39</v>
      </c>
      <c r="J38" s="14"/>
    </row>
    <row r="39" spans="2:11" ht="19.5" customHeight="1" x14ac:dyDescent="0.4">
      <c r="B39" s="228"/>
      <c r="C39" s="229"/>
      <c r="D39" s="230"/>
      <c r="E39" s="18" t="s">
        <v>8</v>
      </c>
      <c r="F39" s="113">
        <v>49.1</v>
      </c>
      <c r="G39" s="24" t="s">
        <v>37</v>
      </c>
      <c r="H39" s="103"/>
      <c r="I39" s="21" t="s">
        <v>40</v>
      </c>
      <c r="J39" s="15"/>
    </row>
    <row r="40" spans="2:11" x14ac:dyDescent="0.4">
      <c r="B40" s="5"/>
    </row>
    <row r="41" spans="2:11" x14ac:dyDescent="0.4">
      <c r="B41" s="9"/>
      <c r="H41" s="104">
        <f>SUM(H24:H40)</f>
        <v>0</v>
      </c>
    </row>
    <row r="42" spans="2:11" x14ac:dyDescent="0.4">
      <c r="B42" s="9"/>
    </row>
    <row r="43" spans="2:11" x14ac:dyDescent="0.4">
      <c r="B43" s="129" t="s">
        <v>42</v>
      </c>
      <c r="C43" s="130"/>
      <c r="D43" s="130"/>
      <c r="E43" s="130"/>
      <c r="F43" s="130"/>
      <c r="G43" s="130"/>
      <c r="H43" s="130"/>
      <c r="I43" s="130"/>
      <c r="J43" s="130"/>
    </row>
    <row r="44" spans="2:11" ht="6.6" customHeight="1" x14ac:dyDescent="0.4">
      <c r="B44" s="131"/>
      <c r="C44" s="132"/>
      <c r="D44" s="130"/>
      <c r="E44" s="130"/>
      <c r="F44" s="130"/>
      <c r="G44" s="130"/>
      <c r="H44" s="130"/>
      <c r="I44" s="130"/>
      <c r="J44" s="130"/>
    </row>
    <row r="45" spans="2:11" ht="38.25" customHeight="1" x14ac:dyDescent="0.4">
      <c r="B45" s="171" t="s">
        <v>44</v>
      </c>
      <c r="C45" s="114" t="s">
        <v>92</v>
      </c>
      <c r="D45" s="288" t="s">
        <v>43</v>
      </c>
      <c r="E45" s="289"/>
      <c r="F45" s="290" t="s">
        <v>72</v>
      </c>
      <c r="G45" s="290"/>
      <c r="H45" s="177" t="s">
        <v>73</v>
      </c>
      <c r="I45" s="291" t="s">
        <v>74</v>
      </c>
      <c r="J45" s="292"/>
    </row>
    <row r="46" spans="2:11" ht="17.25" customHeight="1" x14ac:dyDescent="0.4">
      <c r="B46" s="277">
        <v>1.1499999999999999</v>
      </c>
      <c r="C46" s="172" t="s">
        <v>5</v>
      </c>
      <c r="D46" s="111">
        <f t="shared" ref="D46:D61" si="0">F24</f>
        <v>14.1</v>
      </c>
      <c r="E46" s="115" t="s">
        <v>34</v>
      </c>
      <c r="F46" s="116"/>
      <c r="G46" s="184" t="s">
        <v>38</v>
      </c>
      <c r="H46" s="178" t="s">
        <v>47</v>
      </c>
      <c r="I46" s="280"/>
      <c r="J46" s="281"/>
      <c r="K46" s="3">
        <f>ROUNDDOWN(D46*F46/2,-2)</f>
        <v>0</v>
      </c>
    </row>
    <row r="47" spans="2:11" ht="17.25" customHeight="1" x14ac:dyDescent="0.4">
      <c r="B47" s="278"/>
      <c r="C47" s="173" t="s">
        <v>6</v>
      </c>
      <c r="D47" s="170">
        <f t="shared" si="0"/>
        <v>15</v>
      </c>
      <c r="E47" s="117" t="s">
        <v>34</v>
      </c>
      <c r="F47" s="118"/>
      <c r="G47" s="185" t="s">
        <v>38</v>
      </c>
      <c r="H47" s="179" t="s">
        <v>46</v>
      </c>
      <c r="I47" s="282"/>
      <c r="J47" s="283"/>
      <c r="K47" s="3">
        <f t="shared" ref="K47:K61" si="1">ROUNDDOWN(D47*F47/2,-2)</f>
        <v>0</v>
      </c>
    </row>
    <row r="48" spans="2:11" ht="17.25" customHeight="1" x14ac:dyDescent="0.4">
      <c r="B48" s="278"/>
      <c r="C48" s="173" t="s">
        <v>7</v>
      </c>
      <c r="D48" s="112">
        <f t="shared" si="0"/>
        <v>18.600000000000001</v>
      </c>
      <c r="E48" s="117" t="s">
        <v>36</v>
      </c>
      <c r="F48" s="118"/>
      <c r="G48" s="185" t="s">
        <v>89</v>
      </c>
      <c r="H48" s="179" t="s">
        <v>46</v>
      </c>
      <c r="I48" s="282"/>
      <c r="J48" s="283"/>
      <c r="K48" s="3">
        <f t="shared" si="1"/>
        <v>0</v>
      </c>
    </row>
    <row r="49" spans="2:11" ht="17.25" customHeight="1" x14ac:dyDescent="0.4">
      <c r="B49" s="279"/>
      <c r="C49" s="174" t="s">
        <v>8</v>
      </c>
      <c r="D49" s="119">
        <f t="shared" si="0"/>
        <v>10.5</v>
      </c>
      <c r="E49" s="120" t="s">
        <v>37</v>
      </c>
      <c r="F49" s="121"/>
      <c r="G49" s="186" t="s">
        <v>40</v>
      </c>
      <c r="H49" s="180" t="s">
        <v>46</v>
      </c>
      <c r="I49" s="284"/>
      <c r="J49" s="285"/>
      <c r="K49" s="3">
        <f t="shared" si="1"/>
        <v>0</v>
      </c>
    </row>
    <row r="50" spans="2:11" ht="17.25" customHeight="1" x14ac:dyDescent="0.4">
      <c r="B50" s="277">
        <v>1.3</v>
      </c>
      <c r="C50" s="172" t="s">
        <v>5</v>
      </c>
      <c r="D50" s="111">
        <f t="shared" si="0"/>
        <v>28.2</v>
      </c>
      <c r="E50" s="115" t="s">
        <v>34</v>
      </c>
      <c r="F50" s="116"/>
      <c r="G50" s="184" t="s">
        <v>38</v>
      </c>
      <c r="H50" s="178" t="s">
        <v>46</v>
      </c>
      <c r="I50" s="280"/>
      <c r="J50" s="281"/>
      <c r="K50" s="3">
        <f t="shared" si="1"/>
        <v>0</v>
      </c>
    </row>
    <row r="51" spans="2:11" ht="17.25" customHeight="1" x14ac:dyDescent="0.4">
      <c r="B51" s="278"/>
      <c r="C51" s="173" t="s">
        <v>6</v>
      </c>
      <c r="D51" s="112">
        <f t="shared" si="0"/>
        <v>29.9</v>
      </c>
      <c r="E51" s="117" t="s">
        <v>34</v>
      </c>
      <c r="F51" s="118"/>
      <c r="G51" s="185" t="s">
        <v>38</v>
      </c>
      <c r="H51" s="179" t="s">
        <v>46</v>
      </c>
      <c r="I51" s="282"/>
      <c r="J51" s="283"/>
      <c r="K51" s="3">
        <f t="shared" si="1"/>
        <v>0</v>
      </c>
    </row>
    <row r="52" spans="2:11" ht="17.25" customHeight="1" x14ac:dyDescent="0.4">
      <c r="B52" s="278"/>
      <c r="C52" s="173" t="s">
        <v>7</v>
      </c>
      <c r="D52" s="112">
        <f t="shared" si="0"/>
        <v>37.299999999999997</v>
      </c>
      <c r="E52" s="117" t="s">
        <v>35</v>
      </c>
      <c r="F52" s="118"/>
      <c r="G52" s="185" t="s">
        <v>89</v>
      </c>
      <c r="H52" s="179" t="s">
        <v>46</v>
      </c>
      <c r="I52" s="282"/>
      <c r="J52" s="283"/>
      <c r="K52" s="3">
        <f t="shared" si="1"/>
        <v>0</v>
      </c>
    </row>
    <row r="53" spans="2:11" ht="17.25" customHeight="1" x14ac:dyDescent="0.4">
      <c r="B53" s="279"/>
      <c r="C53" s="175" t="s">
        <v>8</v>
      </c>
      <c r="D53" s="113">
        <f t="shared" si="0"/>
        <v>21.1</v>
      </c>
      <c r="E53" s="122" t="s">
        <v>37</v>
      </c>
      <c r="F53" s="123"/>
      <c r="G53" s="187" t="s">
        <v>40</v>
      </c>
      <c r="H53" s="181" t="s">
        <v>46</v>
      </c>
      <c r="I53" s="284"/>
      <c r="J53" s="285"/>
      <c r="K53" s="3">
        <f t="shared" si="1"/>
        <v>0</v>
      </c>
    </row>
    <row r="54" spans="2:11" ht="17.25" customHeight="1" x14ac:dyDescent="0.4">
      <c r="B54" s="277">
        <v>1.5</v>
      </c>
      <c r="C54" s="172" t="s">
        <v>5</v>
      </c>
      <c r="D54" s="111">
        <f t="shared" si="0"/>
        <v>47.1</v>
      </c>
      <c r="E54" s="115" t="s">
        <v>34</v>
      </c>
      <c r="F54" s="116"/>
      <c r="G54" s="184" t="s">
        <v>38</v>
      </c>
      <c r="H54" s="178" t="s">
        <v>46</v>
      </c>
      <c r="I54" s="280"/>
      <c r="J54" s="281"/>
      <c r="K54" s="3">
        <f t="shared" si="1"/>
        <v>0</v>
      </c>
    </row>
    <row r="55" spans="2:11" ht="17.25" customHeight="1" x14ac:dyDescent="0.4">
      <c r="B55" s="278"/>
      <c r="C55" s="173" t="s">
        <v>6</v>
      </c>
      <c r="D55" s="112">
        <f t="shared" si="0"/>
        <v>49.9</v>
      </c>
      <c r="E55" s="117" t="s">
        <v>34</v>
      </c>
      <c r="F55" s="118"/>
      <c r="G55" s="185" t="s">
        <v>38</v>
      </c>
      <c r="H55" s="179" t="s">
        <v>46</v>
      </c>
      <c r="I55" s="282"/>
      <c r="J55" s="283"/>
      <c r="K55" s="3">
        <f t="shared" si="1"/>
        <v>0</v>
      </c>
    </row>
    <row r="56" spans="2:11" ht="17.25" customHeight="1" x14ac:dyDescent="0.4">
      <c r="B56" s="278"/>
      <c r="C56" s="173" t="s">
        <v>7</v>
      </c>
      <c r="D56" s="112">
        <f t="shared" si="0"/>
        <v>62.1</v>
      </c>
      <c r="E56" s="117" t="s">
        <v>35</v>
      </c>
      <c r="F56" s="118"/>
      <c r="G56" s="185" t="s">
        <v>89</v>
      </c>
      <c r="H56" s="179" t="s">
        <v>46</v>
      </c>
      <c r="I56" s="282"/>
      <c r="J56" s="283"/>
      <c r="K56" s="3">
        <f t="shared" si="1"/>
        <v>0</v>
      </c>
    </row>
    <row r="57" spans="2:11" ht="17.25" customHeight="1" x14ac:dyDescent="0.4">
      <c r="B57" s="279"/>
      <c r="C57" s="175" t="s">
        <v>8</v>
      </c>
      <c r="D57" s="113">
        <f t="shared" si="0"/>
        <v>35.1</v>
      </c>
      <c r="E57" s="122" t="s">
        <v>37</v>
      </c>
      <c r="F57" s="123"/>
      <c r="G57" s="187" t="s">
        <v>40</v>
      </c>
      <c r="H57" s="181" t="s">
        <v>46</v>
      </c>
      <c r="I57" s="284"/>
      <c r="J57" s="285"/>
      <c r="K57" s="3">
        <f t="shared" si="1"/>
        <v>0</v>
      </c>
    </row>
    <row r="58" spans="2:11" ht="17.25" customHeight="1" x14ac:dyDescent="0.4">
      <c r="B58" s="277">
        <v>1.7</v>
      </c>
      <c r="C58" s="172" t="s">
        <v>5</v>
      </c>
      <c r="D58" s="111">
        <f t="shared" si="0"/>
        <v>65.900000000000006</v>
      </c>
      <c r="E58" s="115" t="s">
        <v>34</v>
      </c>
      <c r="F58" s="116"/>
      <c r="G58" s="184" t="s">
        <v>38</v>
      </c>
      <c r="H58" s="178" t="s">
        <v>46</v>
      </c>
      <c r="I58" s="280"/>
      <c r="J58" s="281"/>
      <c r="K58" s="3">
        <f t="shared" si="1"/>
        <v>0</v>
      </c>
    </row>
    <row r="59" spans="2:11" ht="17.25" customHeight="1" x14ac:dyDescent="0.4">
      <c r="B59" s="278"/>
      <c r="C59" s="176" t="s">
        <v>6</v>
      </c>
      <c r="D59" s="124">
        <f t="shared" si="0"/>
        <v>69.8</v>
      </c>
      <c r="E59" s="125" t="s">
        <v>34</v>
      </c>
      <c r="F59" s="126"/>
      <c r="G59" s="188" t="s">
        <v>38</v>
      </c>
      <c r="H59" s="182" t="s">
        <v>46</v>
      </c>
      <c r="I59" s="282"/>
      <c r="J59" s="283"/>
      <c r="K59" s="3">
        <f t="shared" si="1"/>
        <v>0</v>
      </c>
    </row>
    <row r="60" spans="2:11" ht="17.25" customHeight="1" x14ac:dyDescent="0.4">
      <c r="B60" s="278"/>
      <c r="C60" s="173" t="s">
        <v>7</v>
      </c>
      <c r="D60" s="112">
        <f t="shared" si="0"/>
        <v>86.9</v>
      </c>
      <c r="E60" s="117" t="s">
        <v>36</v>
      </c>
      <c r="F60" s="118"/>
      <c r="G60" s="185" t="s">
        <v>89</v>
      </c>
      <c r="H60" s="179" t="s">
        <v>46</v>
      </c>
      <c r="I60" s="282"/>
      <c r="J60" s="283"/>
      <c r="K60" s="3">
        <f t="shared" si="1"/>
        <v>0</v>
      </c>
    </row>
    <row r="61" spans="2:11" ht="17.25" customHeight="1" x14ac:dyDescent="0.4">
      <c r="B61" s="279"/>
      <c r="C61" s="175" t="s">
        <v>8</v>
      </c>
      <c r="D61" s="113">
        <f t="shared" si="0"/>
        <v>49.1</v>
      </c>
      <c r="E61" s="122" t="s">
        <v>37</v>
      </c>
      <c r="F61" s="123"/>
      <c r="G61" s="187" t="s">
        <v>40</v>
      </c>
      <c r="H61" s="181" t="s">
        <v>46</v>
      </c>
      <c r="I61" s="284"/>
      <c r="J61" s="285"/>
      <c r="K61" s="3">
        <f t="shared" si="1"/>
        <v>0</v>
      </c>
    </row>
    <row r="62" spans="2:11" ht="19.5" customHeight="1" x14ac:dyDescent="0.4">
      <c r="B62" s="127"/>
      <c r="C62" s="128"/>
      <c r="D62" s="108"/>
      <c r="E62" s="108"/>
      <c r="F62" s="108"/>
      <c r="G62" s="129"/>
      <c r="H62" s="183" t="s">
        <v>48</v>
      </c>
      <c r="I62" s="286">
        <f>SUM(I46:J61)</f>
        <v>0</v>
      </c>
      <c r="J62" s="287"/>
      <c r="K62" s="3">
        <f>SUM(K46:K61)</f>
        <v>0</v>
      </c>
    </row>
    <row r="63" spans="2:11" x14ac:dyDescent="0.4">
      <c r="B63" s="25"/>
      <c r="C63" s="26"/>
    </row>
    <row r="64" spans="2:11" x14ac:dyDescent="0.4">
      <c r="B64" s="25"/>
      <c r="C64" s="26"/>
    </row>
    <row r="65" spans="2:10" x14ac:dyDescent="0.4">
      <c r="B65" s="25"/>
      <c r="C65" s="26"/>
    </row>
    <row r="66" spans="2:10" x14ac:dyDescent="0.4">
      <c r="B66" s="220" t="s">
        <v>9</v>
      </c>
      <c r="C66" s="220"/>
      <c r="D66" s="220"/>
      <c r="E66" s="220"/>
      <c r="F66" s="220"/>
      <c r="G66" s="220"/>
      <c r="H66" s="220"/>
      <c r="I66" s="220"/>
      <c r="J66" s="220"/>
    </row>
    <row r="67" spans="2:10" x14ac:dyDescent="0.4">
      <c r="B67" s="2"/>
      <c r="C67" s="2"/>
      <c r="D67" s="2"/>
      <c r="E67" s="2"/>
      <c r="F67" s="2"/>
      <c r="G67" s="2"/>
      <c r="H67" s="2"/>
      <c r="I67" s="2"/>
      <c r="J67" s="2"/>
    </row>
    <row r="68" spans="2:10" x14ac:dyDescent="0.4">
      <c r="B68" s="5" t="s">
        <v>79</v>
      </c>
    </row>
    <row r="69" spans="2:10" ht="27.75" customHeight="1" x14ac:dyDescent="0.4">
      <c r="B69" s="234" t="s">
        <v>82</v>
      </c>
      <c r="C69" s="234"/>
      <c r="D69" s="234"/>
      <c r="E69" s="234"/>
      <c r="F69" s="234"/>
      <c r="G69" s="234"/>
      <c r="H69" s="234"/>
      <c r="I69" s="234"/>
      <c r="J69" s="234"/>
    </row>
    <row r="70" spans="2:10" ht="27.75" customHeight="1" x14ac:dyDescent="0.4">
      <c r="B70" s="234" t="s">
        <v>83</v>
      </c>
      <c r="C70" s="234"/>
      <c r="D70" s="234"/>
      <c r="E70" s="234"/>
      <c r="F70" s="234"/>
      <c r="G70" s="234"/>
      <c r="H70" s="234"/>
      <c r="I70" s="234"/>
      <c r="J70" s="234"/>
    </row>
    <row r="71" spans="2:10" ht="27.75" customHeight="1" x14ac:dyDescent="0.4">
      <c r="B71" s="234" t="s">
        <v>84</v>
      </c>
      <c r="C71" s="234"/>
      <c r="D71" s="234"/>
      <c r="E71" s="234"/>
      <c r="F71" s="234"/>
      <c r="G71" s="234"/>
      <c r="H71" s="234"/>
      <c r="I71" s="234"/>
      <c r="J71" s="234"/>
    </row>
    <row r="72" spans="2:10" x14ac:dyDescent="0.4">
      <c r="B72" s="5"/>
    </row>
    <row r="73" spans="2:10" x14ac:dyDescent="0.4">
      <c r="B73" s="5"/>
    </row>
    <row r="74" spans="2:10" x14ac:dyDescent="0.4">
      <c r="B74" s="5"/>
    </row>
    <row r="75" spans="2:10" x14ac:dyDescent="0.4">
      <c r="B75" s="5"/>
    </row>
    <row r="76" spans="2:10" x14ac:dyDescent="0.4">
      <c r="B76" s="5"/>
    </row>
    <row r="77" spans="2:10" x14ac:dyDescent="0.4">
      <c r="B77" s="5"/>
    </row>
    <row r="78" spans="2:10" x14ac:dyDescent="0.4">
      <c r="B78" s="5"/>
    </row>
    <row r="79" spans="2:10" x14ac:dyDescent="0.4">
      <c r="B79" s="5"/>
    </row>
    <row r="80" spans="2:10" x14ac:dyDescent="0.4">
      <c r="B80" s="5"/>
    </row>
    <row r="81" spans="2:2" x14ac:dyDescent="0.4">
      <c r="B81" s="5"/>
    </row>
    <row r="82" spans="2:2" x14ac:dyDescent="0.4">
      <c r="B82" s="5"/>
    </row>
    <row r="83" spans="2:2" x14ac:dyDescent="0.4">
      <c r="B83" s="5"/>
    </row>
    <row r="84" spans="2:2" x14ac:dyDescent="0.4">
      <c r="B84" s="5"/>
    </row>
    <row r="85" spans="2:2" x14ac:dyDescent="0.4">
      <c r="B85" s="5"/>
    </row>
    <row r="86" spans="2:2" x14ac:dyDescent="0.4">
      <c r="B86" s="5"/>
    </row>
    <row r="87" spans="2:2" x14ac:dyDescent="0.4">
      <c r="B87" s="5"/>
    </row>
    <row r="88" spans="2:2" x14ac:dyDescent="0.4">
      <c r="B88" s="5"/>
    </row>
    <row r="89" spans="2:2" x14ac:dyDescent="0.4">
      <c r="B89" s="5"/>
    </row>
    <row r="90" spans="2:2" x14ac:dyDescent="0.4">
      <c r="B90" s="5"/>
    </row>
    <row r="91" spans="2:2" x14ac:dyDescent="0.4">
      <c r="B91" s="5"/>
    </row>
    <row r="92" spans="2:2" x14ac:dyDescent="0.4">
      <c r="B92" s="5"/>
    </row>
    <row r="93" spans="2:2" x14ac:dyDescent="0.4">
      <c r="B93" s="5"/>
    </row>
    <row r="94" spans="2:2" x14ac:dyDescent="0.4">
      <c r="B94" s="5"/>
    </row>
    <row r="95" spans="2:2" x14ac:dyDescent="0.4">
      <c r="B95" s="5"/>
    </row>
    <row r="96" spans="2:2" x14ac:dyDescent="0.4">
      <c r="B96" s="5"/>
    </row>
    <row r="97" spans="2:2" x14ac:dyDescent="0.4">
      <c r="B97" s="5"/>
    </row>
    <row r="98" spans="2:2" x14ac:dyDescent="0.4">
      <c r="B98" s="5"/>
    </row>
    <row r="99" spans="2:2" x14ac:dyDescent="0.4">
      <c r="B99" s="5"/>
    </row>
    <row r="100" spans="2:2" x14ac:dyDescent="0.4">
      <c r="B100" s="5"/>
    </row>
  </sheetData>
  <mergeCells count="40">
    <mergeCell ref="B32:D35"/>
    <mergeCell ref="E8:J8"/>
    <mergeCell ref="B16:J16"/>
    <mergeCell ref="B17:J17"/>
    <mergeCell ref="B18:C18"/>
    <mergeCell ref="B22:J22"/>
    <mergeCell ref="B23:D23"/>
    <mergeCell ref="F23:G23"/>
    <mergeCell ref="H23:I23"/>
    <mergeCell ref="B24:D27"/>
    <mergeCell ref="B28:D31"/>
    <mergeCell ref="B36:D39"/>
    <mergeCell ref="D45:E45"/>
    <mergeCell ref="F45:G45"/>
    <mergeCell ref="I45:J45"/>
    <mergeCell ref="B46:B49"/>
    <mergeCell ref="I46:J46"/>
    <mergeCell ref="I47:J47"/>
    <mergeCell ref="I48:J48"/>
    <mergeCell ref="I49:J49"/>
    <mergeCell ref="B54:B57"/>
    <mergeCell ref="I54:J54"/>
    <mergeCell ref="I55:J55"/>
    <mergeCell ref="I56:J56"/>
    <mergeCell ref="I57:J57"/>
    <mergeCell ref="B50:B53"/>
    <mergeCell ref="I50:J50"/>
    <mergeCell ref="I51:J51"/>
    <mergeCell ref="I52:J52"/>
    <mergeCell ref="I53:J53"/>
    <mergeCell ref="B66:J66"/>
    <mergeCell ref="B69:J69"/>
    <mergeCell ref="B70:J70"/>
    <mergeCell ref="B71:J71"/>
    <mergeCell ref="B58:B61"/>
    <mergeCell ref="I58:J58"/>
    <mergeCell ref="I59:J59"/>
    <mergeCell ref="I60:J60"/>
    <mergeCell ref="I61:J61"/>
    <mergeCell ref="I62:J62"/>
  </mergeCells>
  <phoneticPr fontId="7"/>
  <printOptions horizontalCentered="1"/>
  <pageMargins left="0.23622047244094491" right="0.23622047244094491"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29613-81D8-491E-AA25-3ADBA9DA6E9B}">
  <dimension ref="A1:S81"/>
  <sheetViews>
    <sheetView showGridLines="0" topLeftCell="A26" zoomScaleNormal="100" zoomScaleSheetLayoutView="100" workbookViewId="0">
      <selection activeCell="P54" sqref="P54"/>
    </sheetView>
  </sheetViews>
  <sheetFormatPr defaultColWidth="9" defaultRowHeight="12.75" x14ac:dyDescent="0.4"/>
  <cols>
    <col min="1" max="1" width="2.125" style="3" customWidth="1"/>
    <col min="2" max="2" width="3.5" style="3" customWidth="1"/>
    <col min="3" max="3" width="6.25" style="3" customWidth="1"/>
    <col min="4" max="4" width="2.125" style="3" customWidth="1"/>
    <col min="5" max="5" width="9" style="3"/>
    <col min="6" max="6" width="6.375" style="3" customWidth="1"/>
    <col min="7" max="8" width="9.625" style="3" customWidth="1"/>
    <col min="9" max="9" width="5.125" style="3" customWidth="1"/>
    <col min="10" max="10" width="5.875" style="3" customWidth="1"/>
    <col min="11" max="12" width="8.875" style="3" customWidth="1"/>
    <col min="13" max="14" width="5.5" style="3" customWidth="1"/>
    <col min="15" max="15" width="8.75" style="3" customWidth="1"/>
    <col min="16" max="17" width="9" style="3"/>
    <col min="18" max="18" width="5.75" style="3" customWidth="1"/>
    <col min="19" max="16384" width="9" style="3"/>
  </cols>
  <sheetData>
    <row r="1" spans="1:19" x14ac:dyDescent="0.4">
      <c r="B1" s="235" t="s">
        <v>71</v>
      </c>
      <c r="C1" s="235"/>
      <c r="D1" s="235"/>
      <c r="E1" s="235"/>
      <c r="F1" s="235"/>
      <c r="G1" s="235"/>
      <c r="H1" s="235"/>
      <c r="I1" s="235"/>
      <c r="J1" s="235"/>
      <c r="K1" s="235"/>
      <c r="L1" s="235"/>
    </row>
    <row r="2" spans="1:19" x14ac:dyDescent="0.4">
      <c r="B2" s="236"/>
      <c r="C2" s="236"/>
      <c r="D2" s="236"/>
      <c r="E2" s="236"/>
      <c r="F2" s="236"/>
      <c r="G2" s="236"/>
      <c r="H2" s="236"/>
      <c r="I2" s="236"/>
      <c r="J2" s="236"/>
      <c r="K2" s="236"/>
      <c r="L2" s="236"/>
    </row>
    <row r="3" spans="1:19" ht="21" customHeight="1" x14ac:dyDescent="0.4">
      <c r="B3" s="237" t="s">
        <v>10</v>
      </c>
      <c r="C3" s="237"/>
      <c r="D3" s="237"/>
      <c r="E3" s="237"/>
      <c r="F3" s="237"/>
      <c r="G3" s="237"/>
      <c r="H3" s="237"/>
      <c r="I3" s="237"/>
      <c r="J3" s="237"/>
      <c r="K3" s="237"/>
      <c r="L3" s="237"/>
    </row>
    <row r="4" spans="1:19" ht="21" customHeight="1" x14ac:dyDescent="0.4">
      <c r="B4" s="5" t="s">
        <v>69</v>
      </c>
    </row>
    <row r="5" spans="1:19" ht="21" customHeight="1" x14ac:dyDescent="0.4">
      <c r="B5" s="5" t="s">
        <v>55</v>
      </c>
      <c r="E5" s="7"/>
      <c r="F5" s="3" t="s">
        <v>56</v>
      </c>
    </row>
    <row r="6" spans="1:19" ht="21" customHeight="1" x14ac:dyDescent="0.4">
      <c r="B6" s="5" t="s">
        <v>11</v>
      </c>
    </row>
    <row r="7" spans="1:19" ht="10.5" customHeight="1" x14ac:dyDescent="0.4">
      <c r="B7" s="5"/>
    </row>
    <row r="8" spans="1:19" ht="15" customHeight="1" x14ac:dyDescent="0.4">
      <c r="B8" s="238" t="s">
        <v>12</v>
      </c>
      <c r="C8" s="241" t="s">
        <v>13</v>
      </c>
      <c r="D8" s="241"/>
      <c r="E8" s="241" t="s">
        <v>14</v>
      </c>
      <c r="F8" s="244"/>
      <c r="G8" s="99" t="s">
        <v>68</v>
      </c>
      <c r="H8" s="164" t="s">
        <v>88</v>
      </c>
      <c r="I8" s="261" t="s">
        <v>59</v>
      </c>
      <c r="J8" s="247"/>
      <c r="K8" s="247" t="s">
        <v>15</v>
      </c>
      <c r="L8" s="247"/>
      <c r="M8" s="247" t="s">
        <v>53</v>
      </c>
      <c r="N8" s="249" t="s">
        <v>41</v>
      </c>
      <c r="O8" s="32" t="s">
        <v>57</v>
      </c>
      <c r="P8" s="194" t="s">
        <v>88</v>
      </c>
      <c r="Q8" s="242" t="s">
        <v>43</v>
      </c>
      <c r="R8" s="242"/>
    </row>
    <row r="9" spans="1:19" ht="15" customHeight="1" x14ac:dyDescent="0.4">
      <c r="B9" s="239"/>
      <c r="C9" s="242"/>
      <c r="D9" s="242"/>
      <c r="E9" s="242"/>
      <c r="F9" s="245"/>
      <c r="G9" s="98" t="s">
        <v>62</v>
      </c>
      <c r="H9" s="52" t="s">
        <v>51</v>
      </c>
      <c r="I9" s="252"/>
      <c r="J9" s="252"/>
      <c r="K9" s="248" t="s">
        <v>58</v>
      </c>
      <c r="L9" s="248"/>
      <c r="M9" s="252"/>
      <c r="N9" s="250"/>
      <c r="O9" s="34">
        <v>1.1499999999999999</v>
      </c>
      <c r="P9" s="29" t="s">
        <v>5</v>
      </c>
      <c r="Q9" s="193">
        <v>14.1</v>
      </c>
      <c r="R9" s="33" t="s">
        <v>34</v>
      </c>
      <c r="S9" s="3">
        <v>1</v>
      </c>
    </row>
    <row r="10" spans="1:19" ht="15" customHeight="1" x14ac:dyDescent="0.4">
      <c r="B10" s="239"/>
      <c r="C10" s="242"/>
      <c r="D10" s="242"/>
      <c r="E10" s="242"/>
      <c r="F10" s="245"/>
      <c r="G10" s="66" t="s">
        <v>63</v>
      </c>
      <c r="H10" s="51" t="s">
        <v>52</v>
      </c>
      <c r="I10" s="252"/>
      <c r="J10" s="252"/>
      <c r="K10" s="247" t="s">
        <v>67</v>
      </c>
      <c r="L10" s="247" t="s">
        <v>66</v>
      </c>
      <c r="M10" s="257"/>
      <c r="N10" s="250"/>
      <c r="O10" s="34">
        <v>1.1499999999999999</v>
      </c>
      <c r="P10" s="29" t="s">
        <v>6</v>
      </c>
      <c r="Q10" s="193">
        <v>15</v>
      </c>
      <c r="R10" s="33" t="s">
        <v>34</v>
      </c>
      <c r="S10" s="3">
        <v>2</v>
      </c>
    </row>
    <row r="11" spans="1:19" ht="15" customHeight="1" x14ac:dyDescent="0.4">
      <c r="B11" s="239"/>
      <c r="C11" s="242"/>
      <c r="D11" s="242"/>
      <c r="E11" s="242"/>
      <c r="F11" s="245"/>
      <c r="G11" s="66" t="s">
        <v>64</v>
      </c>
      <c r="H11" s="51" t="s">
        <v>7</v>
      </c>
      <c r="I11" s="252"/>
      <c r="J11" s="252"/>
      <c r="K11" s="252"/>
      <c r="L11" s="252"/>
      <c r="M11" s="51" t="s">
        <v>54</v>
      </c>
      <c r="N11" s="250"/>
      <c r="O11" s="34">
        <v>1.1499999999999999</v>
      </c>
      <c r="P11" s="29" t="s">
        <v>7</v>
      </c>
      <c r="Q11" s="193">
        <v>18.600000000000001</v>
      </c>
      <c r="R11" s="33" t="s">
        <v>36</v>
      </c>
      <c r="S11" s="3">
        <v>3</v>
      </c>
    </row>
    <row r="12" spans="1:19" ht="15" customHeight="1" x14ac:dyDescent="0.4">
      <c r="B12" s="240"/>
      <c r="C12" s="243"/>
      <c r="D12" s="243"/>
      <c r="E12" s="243"/>
      <c r="F12" s="246"/>
      <c r="G12" s="67" t="s">
        <v>65</v>
      </c>
      <c r="H12" s="53" t="s">
        <v>8</v>
      </c>
      <c r="I12" s="253"/>
      <c r="J12" s="253"/>
      <c r="K12" s="253"/>
      <c r="L12" s="253"/>
      <c r="M12" s="53" t="s">
        <v>45</v>
      </c>
      <c r="N12" s="251"/>
      <c r="O12" s="34">
        <v>1.1499999999999999</v>
      </c>
      <c r="P12" s="29" t="s">
        <v>8</v>
      </c>
      <c r="Q12" s="193">
        <v>10.5</v>
      </c>
      <c r="R12" s="33" t="s">
        <v>37</v>
      </c>
      <c r="S12" s="3">
        <v>4</v>
      </c>
    </row>
    <row r="13" spans="1:19" ht="13.5" customHeight="1" x14ac:dyDescent="0.4">
      <c r="A13" s="31">
        <v>1</v>
      </c>
      <c r="B13" s="37"/>
      <c r="C13" s="258"/>
      <c r="D13" s="258"/>
      <c r="E13" s="259"/>
      <c r="F13" s="260"/>
      <c r="G13" s="68"/>
      <c r="H13" s="133"/>
      <c r="I13" s="134"/>
      <c r="J13" s="135"/>
      <c r="K13" s="136"/>
      <c r="L13" s="136"/>
      <c r="M13" s="137"/>
      <c r="N13" s="56"/>
      <c r="O13" s="36">
        <v>1.3</v>
      </c>
      <c r="P13" s="29" t="s">
        <v>5</v>
      </c>
      <c r="Q13" s="193">
        <v>28.2</v>
      </c>
      <c r="R13" s="33" t="s">
        <v>34</v>
      </c>
      <c r="S13" s="3">
        <v>5</v>
      </c>
    </row>
    <row r="14" spans="1:19" ht="13.5" customHeight="1" x14ac:dyDescent="0.4">
      <c r="A14" s="31">
        <v>2</v>
      </c>
      <c r="B14" s="38"/>
      <c r="C14" s="256"/>
      <c r="D14" s="256"/>
      <c r="E14" s="254"/>
      <c r="F14" s="255"/>
      <c r="G14" s="138"/>
      <c r="H14" s="139"/>
      <c r="I14" s="140"/>
      <c r="J14" s="141"/>
      <c r="K14" s="142"/>
      <c r="L14" s="143"/>
      <c r="M14" s="144"/>
      <c r="N14" s="60"/>
      <c r="O14" s="36">
        <v>1.3</v>
      </c>
      <c r="P14" s="29" t="s">
        <v>6</v>
      </c>
      <c r="Q14" s="193">
        <v>29.9</v>
      </c>
      <c r="R14" s="33" t="s">
        <v>34</v>
      </c>
      <c r="S14" s="3">
        <v>6</v>
      </c>
    </row>
    <row r="15" spans="1:19" ht="13.5" customHeight="1" x14ac:dyDescent="0.4">
      <c r="A15" s="31">
        <v>3</v>
      </c>
      <c r="B15" s="38"/>
      <c r="C15" s="256"/>
      <c r="D15" s="256"/>
      <c r="E15" s="254"/>
      <c r="F15" s="255"/>
      <c r="G15" s="138"/>
      <c r="H15" s="139"/>
      <c r="I15" s="140"/>
      <c r="J15" s="145"/>
      <c r="K15" s="142"/>
      <c r="L15" s="143"/>
      <c r="M15" s="144"/>
      <c r="N15" s="60"/>
      <c r="O15" s="36">
        <v>1.3</v>
      </c>
      <c r="P15" s="29" t="s">
        <v>7</v>
      </c>
      <c r="Q15" s="193">
        <v>37.299999999999997</v>
      </c>
      <c r="R15" s="33" t="s">
        <v>36</v>
      </c>
      <c r="S15" s="3">
        <v>7</v>
      </c>
    </row>
    <row r="16" spans="1:19" ht="13.5" customHeight="1" x14ac:dyDescent="0.4">
      <c r="A16" s="31">
        <v>4</v>
      </c>
      <c r="B16" s="38"/>
      <c r="C16" s="256"/>
      <c r="D16" s="256"/>
      <c r="E16" s="254"/>
      <c r="F16" s="255"/>
      <c r="G16" s="138"/>
      <c r="H16" s="139"/>
      <c r="I16" s="140"/>
      <c r="J16" s="145"/>
      <c r="K16" s="142"/>
      <c r="L16" s="143"/>
      <c r="M16" s="144"/>
      <c r="N16" s="60"/>
      <c r="O16" s="36">
        <v>1.3</v>
      </c>
      <c r="P16" s="29" t="s">
        <v>8</v>
      </c>
      <c r="Q16" s="193">
        <v>21.1</v>
      </c>
      <c r="R16" s="33" t="s">
        <v>37</v>
      </c>
      <c r="S16" s="3">
        <v>8</v>
      </c>
    </row>
    <row r="17" spans="1:19" ht="13.5" customHeight="1" x14ac:dyDescent="0.4">
      <c r="A17" s="31">
        <v>5</v>
      </c>
      <c r="B17" s="38"/>
      <c r="C17" s="256"/>
      <c r="D17" s="256"/>
      <c r="E17" s="254"/>
      <c r="F17" s="255"/>
      <c r="G17" s="138"/>
      <c r="H17" s="139"/>
      <c r="I17" s="140"/>
      <c r="J17" s="145"/>
      <c r="K17" s="142"/>
      <c r="L17" s="143"/>
      <c r="M17" s="144"/>
      <c r="N17" s="60"/>
      <c r="O17" s="36">
        <v>1.5</v>
      </c>
      <c r="P17" s="29" t="s">
        <v>5</v>
      </c>
      <c r="Q17" s="193">
        <v>47.1</v>
      </c>
      <c r="R17" s="33" t="s">
        <v>34</v>
      </c>
      <c r="S17" s="3">
        <v>9</v>
      </c>
    </row>
    <row r="18" spans="1:19" ht="13.5" customHeight="1" x14ac:dyDescent="0.4">
      <c r="A18" s="31">
        <v>6</v>
      </c>
      <c r="B18" s="38"/>
      <c r="C18" s="256"/>
      <c r="D18" s="256"/>
      <c r="E18" s="254"/>
      <c r="F18" s="255"/>
      <c r="G18" s="138"/>
      <c r="H18" s="139"/>
      <c r="I18" s="140"/>
      <c r="J18" s="145"/>
      <c r="K18" s="142"/>
      <c r="L18" s="143"/>
      <c r="M18" s="144"/>
      <c r="N18" s="60"/>
      <c r="O18" s="36">
        <v>1.5</v>
      </c>
      <c r="P18" s="29" t="s">
        <v>6</v>
      </c>
      <c r="Q18" s="193">
        <v>49.9</v>
      </c>
      <c r="R18" s="33" t="s">
        <v>34</v>
      </c>
      <c r="S18" s="3">
        <v>10</v>
      </c>
    </row>
    <row r="19" spans="1:19" ht="13.5" customHeight="1" x14ac:dyDescent="0.4">
      <c r="A19" s="31">
        <v>7</v>
      </c>
      <c r="B19" s="38"/>
      <c r="C19" s="256"/>
      <c r="D19" s="256"/>
      <c r="E19" s="254"/>
      <c r="F19" s="255"/>
      <c r="G19" s="138"/>
      <c r="H19" s="139"/>
      <c r="I19" s="140"/>
      <c r="J19" s="145"/>
      <c r="K19" s="142"/>
      <c r="L19" s="143"/>
      <c r="M19" s="144"/>
      <c r="N19" s="60"/>
      <c r="O19" s="36">
        <v>1.5</v>
      </c>
      <c r="P19" s="29" t="s">
        <v>7</v>
      </c>
      <c r="Q19" s="193">
        <v>62.1</v>
      </c>
      <c r="R19" s="33" t="s">
        <v>36</v>
      </c>
      <c r="S19" s="3">
        <v>11</v>
      </c>
    </row>
    <row r="20" spans="1:19" ht="13.5" customHeight="1" x14ac:dyDescent="0.4">
      <c r="A20" s="31">
        <v>8</v>
      </c>
      <c r="B20" s="38"/>
      <c r="C20" s="256"/>
      <c r="D20" s="256"/>
      <c r="E20" s="254"/>
      <c r="F20" s="255"/>
      <c r="G20" s="138"/>
      <c r="H20" s="139"/>
      <c r="I20" s="166"/>
      <c r="J20" s="145"/>
      <c r="K20" s="142"/>
      <c r="L20" s="142"/>
      <c r="M20" s="144"/>
      <c r="N20" s="60"/>
      <c r="O20" s="36">
        <v>1.5</v>
      </c>
      <c r="P20" s="29" t="s">
        <v>8</v>
      </c>
      <c r="Q20" s="193">
        <v>35.1</v>
      </c>
      <c r="R20" s="33" t="s">
        <v>37</v>
      </c>
      <c r="S20" s="3">
        <v>12</v>
      </c>
    </row>
    <row r="21" spans="1:19" ht="13.5" customHeight="1" x14ac:dyDescent="0.4">
      <c r="A21" s="31">
        <v>9</v>
      </c>
      <c r="B21" s="38"/>
      <c r="C21" s="256"/>
      <c r="D21" s="256"/>
      <c r="E21" s="254"/>
      <c r="F21" s="255"/>
      <c r="G21" s="138"/>
      <c r="H21" s="139"/>
      <c r="I21" s="166"/>
      <c r="J21" s="145"/>
      <c r="K21" s="142"/>
      <c r="L21" s="142"/>
      <c r="M21" s="144"/>
      <c r="N21" s="60"/>
      <c r="O21" s="36">
        <v>1.7</v>
      </c>
      <c r="P21" s="29" t="s">
        <v>5</v>
      </c>
      <c r="Q21" s="193">
        <v>65.900000000000006</v>
      </c>
      <c r="R21" s="33" t="s">
        <v>34</v>
      </c>
      <c r="S21" s="3">
        <v>13</v>
      </c>
    </row>
    <row r="22" spans="1:19" ht="13.5" customHeight="1" x14ac:dyDescent="0.4">
      <c r="A22" s="31">
        <v>10</v>
      </c>
      <c r="B22" s="106"/>
      <c r="C22" s="293"/>
      <c r="D22" s="293"/>
      <c r="E22" s="294"/>
      <c r="F22" s="295"/>
      <c r="G22" s="154"/>
      <c r="H22" s="155"/>
      <c r="I22" s="168"/>
      <c r="J22" s="157"/>
      <c r="K22" s="158"/>
      <c r="L22" s="158"/>
      <c r="M22" s="160"/>
      <c r="N22" s="169"/>
      <c r="O22" s="36">
        <v>1.7</v>
      </c>
      <c r="P22" s="29" t="s">
        <v>6</v>
      </c>
      <c r="Q22" s="193">
        <v>69.8</v>
      </c>
      <c r="R22" s="33" t="s">
        <v>34</v>
      </c>
      <c r="S22" s="3">
        <v>14</v>
      </c>
    </row>
    <row r="23" spans="1:19" ht="13.5" customHeight="1" x14ac:dyDescent="0.4">
      <c r="A23" s="31">
        <v>11</v>
      </c>
      <c r="B23" s="105"/>
      <c r="C23" s="296"/>
      <c r="D23" s="296"/>
      <c r="E23" s="297"/>
      <c r="F23" s="298"/>
      <c r="G23" s="161"/>
      <c r="H23" s="162"/>
      <c r="I23" s="140"/>
      <c r="J23" s="141"/>
      <c r="K23" s="143"/>
      <c r="L23" s="143"/>
      <c r="M23" s="163"/>
      <c r="N23" s="165"/>
      <c r="O23" s="36">
        <v>1.7</v>
      </c>
      <c r="P23" s="29" t="s">
        <v>7</v>
      </c>
      <c r="Q23" s="193">
        <v>86.9</v>
      </c>
      <c r="R23" s="33" t="s">
        <v>36</v>
      </c>
      <c r="S23" s="3">
        <v>15</v>
      </c>
    </row>
    <row r="24" spans="1:19" ht="13.5" customHeight="1" x14ac:dyDescent="0.4">
      <c r="A24" s="31">
        <v>12</v>
      </c>
      <c r="B24" s="38"/>
      <c r="C24" s="256"/>
      <c r="D24" s="256"/>
      <c r="E24" s="254"/>
      <c r="F24" s="255"/>
      <c r="G24" s="138"/>
      <c r="H24" s="139"/>
      <c r="I24" s="140"/>
      <c r="J24" s="145"/>
      <c r="K24" s="142"/>
      <c r="L24" s="143"/>
      <c r="M24" s="144"/>
      <c r="N24" s="61"/>
      <c r="O24" s="36">
        <v>1.7</v>
      </c>
      <c r="P24" s="29" t="s">
        <v>8</v>
      </c>
      <c r="Q24" s="193">
        <v>49.1</v>
      </c>
      <c r="R24" s="33" t="s">
        <v>37</v>
      </c>
      <c r="S24" s="3">
        <v>16</v>
      </c>
    </row>
    <row r="25" spans="1:19" ht="13.5" customHeight="1" x14ac:dyDescent="0.4">
      <c r="A25" s="31">
        <v>13</v>
      </c>
      <c r="B25" s="38"/>
      <c r="C25" s="256"/>
      <c r="D25" s="256"/>
      <c r="E25" s="254"/>
      <c r="F25" s="255"/>
      <c r="G25" s="138"/>
      <c r="H25" s="139"/>
      <c r="I25" s="140"/>
      <c r="J25" s="145"/>
      <c r="K25" s="142"/>
      <c r="L25" s="143"/>
      <c r="M25" s="144"/>
      <c r="N25" s="61"/>
      <c r="O25" s="30"/>
    </row>
    <row r="26" spans="1:19" ht="13.5" customHeight="1" x14ac:dyDescent="0.4">
      <c r="A26" s="31">
        <v>14</v>
      </c>
      <c r="B26" s="106"/>
      <c r="C26" s="293"/>
      <c r="D26" s="293"/>
      <c r="E26" s="294"/>
      <c r="F26" s="295"/>
      <c r="G26" s="154"/>
      <c r="H26" s="155"/>
      <c r="I26" s="156"/>
      <c r="J26" s="157"/>
      <c r="K26" s="158"/>
      <c r="L26" s="159"/>
      <c r="M26" s="160"/>
      <c r="N26" s="107"/>
      <c r="O26" s="30"/>
    </row>
    <row r="27" spans="1:19" ht="13.5" customHeight="1" x14ac:dyDescent="0.4">
      <c r="A27" s="31">
        <v>15</v>
      </c>
      <c r="B27" s="105"/>
      <c r="C27" s="296"/>
      <c r="D27" s="296"/>
      <c r="E27" s="297"/>
      <c r="F27" s="298"/>
      <c r="G27" s="161"/>
      <c r="H27" s="162"/>
      <c r="I27" s="140"/>
      <c r="J27" s="141"/>
      <c r="K27" s="143"/>
      <c r="L27" s="143"/>
      <c r="M27" s="163"/>
      <c r="N27" s="61"/>
      <c r="O27" s="30"/>
    </row>
    <row r="28" spans="1:19" ht="13.5" customHeight="1" x14ac:dyDescent="0.4">
      <c r="A28" s="31">
        <v>16</v>
      </c>
      <c r="B28" s="38"/>
      <c r="C28" s="256"/>
      <c r="D28" s="256"/>
      <c r="E28" s="254"/>
      <c r="F28" s="255"/>
      <c r="G28" s="138"/>
      <c r="H28" s="139"/>
      <c r="I28" s="140"/>
      <c r="J28" s="145"/>
      <c r="K28" s="142"/>
      <c r="L28" s="143"/>
      <c r="M28" s="144"/>
      <c r="N28" s="61"/>
      <c r="O28" s="30"/>
    </row>
    <row r="29" spans="1:19" ht="13.5" customHeight="1" x14ac:dyDescent="0.4">
      <c r="A29" s="31">
        <v>17</v>
      </c>
      <c r="B29" s="38"/>
      <c r="C29" s="256"/>
      <c r="D29" s="256"/>
      <c r="E29" s="254"/>
      <c r="F29" s="255"/>
      <c r="G29" s="138"/>
      <c r="H29" s="139"/>
      <c r="I29" s="140"/>
      <c r="J29" s="145"/>
      <c r="K29" s="142"/>
      <c r="L29" s="143"/>
      <c r="M29" s="144"/>
      <c r="N29" s="61"/>
      <c r="O29" s="30"/>
    </row>
    <row r="30" spans="1:19" ht="13.5" customHeight="1" x14ac:dyDescent="0.4">
      <c r="A30" s="31">
        <v>18</v>
      </c>
      <c r="B30" s="38"/>
      <c r="C30" s="256"/>
      <c r="D30" s="256"/>
      <c r="E30" s="254"/>
      <c r="F30" s="255"/>
      <c r="G30" s="138"/>
      <c r="H30" s="139"/>
      <c r="I30" s="140"/>
      <c r="J30" s="145"/>
      <c r="K30" s="142"/>
      <c r="L30" s="143"/>
      <c r="M30" s="144"/>
      <c r="N30" s="61"/>
      <c r="O30" s="30"/>
    </row>
    <row r="31" spans="1:19" ht="13.5" customHeight="1" x14ac:dyDescent="0.4">
      <c r="A31" s="31">
        <v>19</v>
      </c>
      <c r="B31" s="38"/>
      <c r="C31" s="256"/>
      <c r="D31" s="256"/>
      <c r="E31" s="254"/>
      <c r="F31" s="255"/>
      <c r="G31" s="138"/>
      <c r="H31" s="139"/>
      <c r="I31" s="140"/>
      <c r="J31" s="145"/>
      <c r="K31" s="142"/>
      <c r="L31" s="143"/>
      <c r="M31" s="144"/>
      <c r="N31" s="61"/>
      <c r="O31" s="30"/>
    </row>
    <row r="32" spans="1:19" ht="13.5" customHeight="1" x14ac:dyDescent="0.4">
      <c r="A32" s="31">
        <v>20</v>
      </c>
      <c r="B32" s="38"/>
      <c r="C32" s="256"/>
      <c r="D32" s="256"/>
      <c r="E32" s="254"/>
      <c r="F32" s="255"/>
      <c r="G32" s="138"/>
      <c r="H32" s="139"/>
      <c r="I32" s="140"/>
      <c r="J32" s="145"/>
      <c r="K32" s="142"/>
      <c r="L32" s="143"/>
      <c r="M32" s="144"/>
      <c r="N32" s="61"/>
      <c r="O32" s="30"/>
    </row>
    <row r="33" spans="1:15" ht="13.5" customHeight="1" x14ac:dyDescent="0.4">
      <c r="A33" s="31">
        <v>21</v>
      </c>
      <c r="B33" s="38"/>
      <c r="C33" s="256"/>
      <c r="D33" s="256"/>
      <c r="E33" s="254"/>
      <c r="F33" s="255"/>
      <c r="G33" s="138"/>
      <c r="H33" s="139"/>
      <c r="I33" s="140"/>
      <c r="J33" s="145"/>
      <c r="K33" s="142"/>
      <c r="L33" s="143"/>
      <c r="M33" s="144"/>
      <c r="N33" s="61"/>
      <c r="O33" s="30"/>
    </row>
    <row r="34" spans="1:15" ht="13.5" customHeight="1" x14ac:dyDescent="0.4">
      <c r="A34" s="31">
        <v>22</v>
      </c>
      <c r="B34" s="39"/>
      <c r="C34" s="266"/>
      <c r="D34" s="266"/>
      <c r="E34" s="267"/>
      <c r="F34" s="268"/>
      <c r="G34" s="146"/>
      <c r="H34" s="147"/>
      <c r="I34" s="148"/>
      <c r="J34" s="149"/>
      <c r="K34" s="150"/>
      <c r="L34" s="151"/>
      <c r="M34" s="152"/>
      <c r="N34" s="65"/>
      <c r="O34" s="30"/>
    </row>
    <row r="35" spans="1:15" ht="13.5" customHeight="1" x14ac:dyDescent="0.4">
      <c r="A35" s="31"/>
      <c r="B35" s="43"/>
      <c r="C35" s="44"/>
      <c r="D35" s="44"/>
      <c r="E35" s="45"/>
      <c r="F35" s="45"/>
      <c r="G35" s="46"/>
      <c r="H35" s="35"/>
      <c r="I35" s="47"/>
      <c r="J35" s="45"/>
      <c r="K35" s="48"/>
      <c r="L35" s="48"/>
      <c r="M35" s="49"/>
      <c r="N35" s="49"/>
      <c r="O35" s="30"/>
    </row>
    <row r="36" spans="1:15" ht="22.5" customHeight="1" x14ac:dyDescent="0.4">
      <c r="B36" s="271"/>
      <c r="C36" s="272"/>
      <c r="D36" s="272"/>
      <c r="E36" s="272"/>
      <c r="F36" s="272"/>
      <c r="G36" s="189" t="s">
        <v>68</v>
      </c>
      <c r="H36" s="164" t="s">
        <v>93</v>
      </c>
      <c r="I36" s="261" t="s">
        <v>59</v>
      </c>
      <c r="J36" s="247"/>
      <c r="K36" s="247" t="s">
        <v>15</v>
      </c>
      <c r="L36" s="247"/>
      <c r="M36" s="247" t="s">
        <v>41</v>
      </c>
      <c r="N36" s="249"/>
      <c r="O36" s="30"/>
    </row>
    <row r="37" spans="1:15" ht="15" customHeight="1" x14ac:dyDescent="0.4">
      <c r="B37" s="273"/>
      <c r="C37" s="274"/>
      <c r="D37" s="274"/>
      <c r="E37" s="274"/>
      <c r="F37" s="274"/>
      <c r="G37" s="200" t="s">
        <v>62</v>
      </c>
      <c r="H37" s="52" t="s">
        <v>51</v>
      </c>
      <c r="I37" s="252"/>
      <c r="J37" s="252"/>
      <c r="K37" s="248" t="s">
        <v>58</v>
      </c>
      <c r="L37" s="248"/>
      <c r="M37" s="252"/>
      <c r="N37" s="250"/>
      <c r="O37" s="30"/>
    </row>
    <row r="38" spans="1:15" ht="15" customHeight="1" x14ac:dyDescent="0.4">
      <c r="B38" s="273"/>
      <c r="C38" s="274"/>
      <c r="D38" s="274"/>
      <c r="E38" s="274"/>
      <c r="F38" s="274"/>
      <c r="G38" s="201" t="s">
        <v>63</v>
      </c>
      <c r="H38" s="51" t="s">
        <v>52</v>
      </c>
      <c r="I38" s="252"/>
      <c r="J38" s="252"/>
      <c r="K38" s="247" t="s">
        <v>67</v>
      </c>
      <c r="L38" s="247" t="s">
        <v>66</v>
      </c>
      <c r="M38" s="252"/>
      <c r="N38" s="250"/>
      <c r="O38" s="30"/>
    </row>
    <row r="39" spans="1:15" ht="15" customHeight="1" x14ac:dyDescent="0.4">
      <c r="B39" s="273"/>
      <c r="C39" s="274"/>
      <c r="D39" s="274"/>
      <c r="E39" s="274"/>
      <c r="F39" s="274"/>
      <c r="G39" s="201" t="s">
        <v>64</v>
      </c>
      <c r="H39" s="51" t="s">
        <v>7</v>
      </c>
      <c r="I39" s="252"/>
      <c r="J39" s="252"/>
      <c r="K39" s="252"/>
      <c r="L39" s="252"/>
      <c r="M39" s="252"/>
      <c r="N39" s="250"/>
      <c r="O39" s="30"/>
    </row>
    <row r="40" spans="1:15" ht="15" customHeight="1" x14ac:dyDescent="0.4">
      <c r="B40" s="275"/>
      <c r="C40" s="276"/>
      <c r="D40" s="276"/>
      <c r="E40" s="276"/>
      <c r="F40" s="276"/>
      <c r="G40" s="202" t="s">
        <v>65</v>
      </c>
      <c r="H40" s="53" t="s">
        <v>8</v>
      </c>
      <c r="I40" s="253"/>
      <c r="J40" s="253"/>
      <c r="K40" s="253"/>
      <c r="L40" s="253"/>
      <c r="M40" s="253"/>
      <c r="N40" s="251"/>
      <c r="O40" s="30"/>
    </row>
    <row r="41" spans="1:15" ht="15.75" customHeight="1" x14ac:dyDescent="0.4">
      <c r="B41" s="263" t="s">
        <v>16</v>
      </c>
      <c r="C41" s="264"/>
      <c r="D41" s="264"/>
      <c r="E41" s="264"/>
      <c r="F41" s="265"/>
      <c r="G41" s="192" t="s">
        <v>62</v>
      </c>
      <c r="H41" s="50" t="s">
        <v>5</v>
      </c>
      <c r="I41" s="134">
        <v>14.1</v>
      </c>
      <c r="J41" s="195" t="s">
        <v>34</v>
      </c>
      <c r="K41" s="54"/>
      <c r="L41" s="54"/>
      <c r="M41" s="88"/>
      <c r="N41" s="40"/>
      <c r="O41" s="30"/>
    </row>
    <row r="42" spans="1:15" ht="15.75" customHeight="1" x14ac:dyDescent="0.4">
      <c r="B42" s="239"/>
      <c r="C42" s="242"/>
      <c r="D42" s="242"/>
      <c r="E42" s="242"/>
      <c r="F42" s="245"/>
      <c r="G42" s="190" t="s">
        <v>62</v>
      </c>
      <c r="H42" s="51" t="s">
        <v>6</v>
      </c>
      <c r="I42" s="166">
        <v>15</v>
      </c>
      <c r="J42" s="196" t="s">
        <v>34</v>
      </c>
      <c r="K42" s="57"/>
      <c r="L42" s="57"/>
      <c r="M42" s="89"/>
      <c r="N42" s="41"/>
      <c r="O42" s="30"/>
    </row>
    <row r="43" spans="1:15" ht="15.75" customHeight="1" x14ac:dyDescent="0.4">
      <c r="B43" s="239"/>
      <c r="C43" s="242"/>
      <c r="D43" s="242"/>
      <c r="E43" s="242"/>
      <c r="F43" s="245"/>
      <c r="G43" s="190" t="s">
        <v>62</v>
      </c>
      <c r="H43" s="51" t="s">
        <v>7</v>
      </c>
      <c r="I43" s="166">
        <v>18.600000000000001</v>
      </c>
      <c r="J43" s="196" t="s">
        <v>35</v>
      </c>
      <c r="K43" s="57"/>
      <c r="L43" s="57"/>
      <c r="M43" s="89"/>
      <c r="N43" s="41"/>
      <c r="O43" s="30"/>
    </row>
    <row r="44" spans="1:15" ht="15.75" customHeight="1" x14ac:dyDescent="0.4">
      <c r="B44" s="239"/>
      <c r="C44" s="242"/>
      <c r="D44" s="242"/>
      <c r="E44" s="242"/>
      <c r="F44" s="245"/>
      <c r="G44" s="191" t="s">
        <v>62</v>
      </c>
      <c r="H44" s="53" t="s">
        <v>8</v>
      </c>
      <c r="I44" s="167">
        <v>10.5</v>
      </c>
      <c r="J44" s="197" t="s">
        <v>61</v>
      </c>
      <c r="K44" s="62"/>
      <c r="L44" s="62"/>
      <c r="M44" s="90"/>
      <c r="N44" s="95"/>
      <c r="O44" s="299"/>
    </row>
    <row r="45" spans="1:15" ht="15.75" customHeight="1" x14ac:dyDescent="0.4">
      <c r="B45" s="239"/>
      <c r="C45" s="242"/>
      <c r="D45" s="242"/>
      <c r="E45" s="242"/>
      <c r="F45" s="245"/>
      <c r="G45" s="192" t="s">
        <v>63</v>
      </c>
      <c r="H45" s="50" t="s">
        <v>5</v>
      </c>
      <c r="I45" s="134">
        <v>28.2</v>
      </c>
      <c r="J45" s="195" t="s">
        <v>60</v>
      </c>
      <c r="K45" s="54"/>
      <c r="L45" s="54"/>
      <c r="M45" s="88"/>
      <c r="N45" s="40"/>
      <c r="O45" s="299"/>
    </row>
    <row r="46" spans="1:15" ht="15.75" customHeight="1" x14ac:dyDescent="0.4">
      <c r="B46" s="239"/>
      <c r="C46" s="242"/>
      <c r="D46" s="242"/>
      <c r="E46" s="242"/>
      <c r="F46" s="245"/>
      <c r="G46" s="190" t="s">
        <v>63</v>
      </c>
      <c r="H46" s="51" t="s">
        <v>6</v>
      </c>
      <c r="I46" s="166">
        <v>29.9</v>
      </c>
      <c r="J46" s="196" t="s">
        <v>60</v>
      </c>
      <c r="K46" s="57"/>
      <c r="L46" s="57"/>
      <c r="M46" s="89"/>
      <c r="N46" s="41"/>
      <c r="O46" s="30"/>
    </row>
    <row r="47" spans="1:15" ht="15.75" customHeight="1" x14ac:dyDescent="0.4">
      <c r="B47" s="239"/>
      <c r="C47" s="242"/>
      <c r="D47" s="242"/>
      <c r="E47" s="242"/>
      <c r="F47" s="245"/>
      <c r="G47" s="190" t="s">
        <v>63</v>
      </c>
      <c r="H47" s="51" t="s">
        <v>7</v>
      </c>
      <c r="I47" s="166">
        <v>37.299999999999997</v>
      </c>
      <c r="J47" s="196" t="s">
        <v>35</v>
      </c>
      <c r="K47" s="57"/>
      <c r="L47" s="57"/>
      <c r="M47" s="89"/>
      <c r="N47" s="41"/>
      <c r="O47" s="30"/>
    </row>
    <row r="48" spans="1:15" ht="15.75" customHeight="1" x14ac:dyDescent="0.4">
      <c r="B48" s="239"/>
      <c r="C48" s="242"/>
      <c r="D48" s="242"/>
      <c r="E48" s="242"/>
      <c r="F48" s="245"/>
      <c r="G48" s="191" t="s">
        <v>63</v>
      </c>
      <c r="H48" s="53" t="s">
        <v>8</v>
      </c>
      <c r="I48" s="167">
        <v>21.1</v>
      </c>
      <c r="J48" s="197" t="s">
        <v>61</v>
      </c>
      <c r="K48" s="62"/>
      <c r="L48" s="62"/>
      <c r="M48" s="90"/>
      <c r="N48" s="95"/>
      <c r="O48" s="30"/>
    </row>
    <row r="49" spans="2:15" ht="15.75" customHeight="1" x14ac:dyDescent="0.4">
      <c r="B49" s="239"/>
      <c r="C49" s="242"/>
      <c r="D49" s="242"/>
      <c r="E49" s="242"/>
      <c r="F49" s="245"/>
      <c r="G49" s="192" t="s">
        <v>64</v>
      </c>
      <c r="H49" s="50" t="s">
        <v>5</v>
      </c>
      <c r="I49" s="134">
        <v>47.1</v>
      </c>
      <c r="J49" s="195" t="s">
        <v>60</v>
      </c>
      <c r="K49" s="54"/>
      <c r="L49" s="54"/>
      <c r="M49" s="91"/>
      <c r="N49" s="40"/>
      <c r="O49" s="30"/>
    </row>
    <row r="50" spans="2:15" ht="15.75" customHeight="1" x14ac:dyDescent="0.4">
      <c r="B50" s="239"/>
      <c r="C50" s="242"/>
      <c r="D50" s="242"/>
      <c r="E50" s="242"/>
      <c r="F50" s="245"/>
      <c r="G50" s="190" t="s">
        <v>64</v>
      </c>
      <c r="H50" s="51" t="s">
        <v>6</v>
      </c>
      <c r="I50" s="166">
        <v>49.9</v>
      </c>
      <c r="J50" s="196" t="s">
        <v>60</v>
      </c>
      <c r="K50" s="57"/>
      <c r="L50" s="57"/>
      <c r="M50" s="92"/>
      <c r="N50" s="41"/>
      <c r="O50" s="30"/>
    </row>
    <row r="51" spans="2:15" ht="15.75" customHeight="1" x14ac:dyDescent="0.4">
      <c r="B51" s="239"/>
      <c r="C51" s="242"/>
      <c r="D51" s="242"/>
      <c r="E51" s="242"/>
      <c r="F51" s="245"/>
      <c r="G51" s="190" t="s">
        <v>64</v>
      </c>
      <c r="H51" s="51" t="s">
        <v>7</v>
      </c>
      <c r="I51" s="166">
        <v>62.1</v>
      </c>
      <c r="J51" s="196" t="s">
        <v>35</v>
      </c>
      <c r="K51" s="57"/>
      <c r="L51" s="57"/>
      <c r="M51" s="89"/>
      <c r="N51" s="41"/>
      <c r="O51" s="30"/>
    </row>
    <row r="52" spans="2:15" s="10" customFormat="1" ht="15.75" customHeight="1" x14ac:dyDescent="0.4">
      <c r="B52" s="239"/>
      <c r="C52" s="242"/>
      <c r="D52" s="242"/>
      <c r="E52" s="242"/>
      <c r="F52" s="245"/>
      <c r="G52" s="191" t="s">
        <v>64</v>
      </c>
      <c r="H52" s="53" t="s">
        <v>8</v>
      </c>
      <c r="I52" s="167">
        <v>35.1</v>
      </c>
      <c r="J52" s="197" t="s">
        <v>61</v>
      </c>
      <c r="K52" s="62"/>
      <c r="L52" s="62"/>
      <c r="M52" s="90"/>
      <c r="N52" s="95"/>
    </row>
    <row r="53" spans="2:15" ht="15.75" customHeight="1" x14ac:dyDescent="0.4">
      <c r="B53" s="239"/>
      <c r="C53" s="242"/>
      <c r="D53" s="242"/>
      <c r="E53" s="242"/>
      <c r="F53" s="245"/>
      <c r="G53" s="200" t="s">
        <v>65</v>
      </c>
      <c r="H53" s="52" t="s">
        <v>5</v>
      </c>
      <c r="I53" s="140">
        <v>65.900000000000006</v>
      </c>
      <c r="J53" s="198" t="s">
        <v>60</v>
      </c>
      <c r="K53" s="58"/>
      <c r="L53" s="58"/>
      <c r="M53" s="93"/>
      <c r="N53" s="96"/>
    </row>
    <row r="54" spans="2:15" ht="15.75" customHeight="1" x14ac:dyDescent="0.4">
      <c r="B54" s="239"/>
      <c r="C54" s="242"/>
      <c r="D54" s="242"/>
      <c r="E54" s="242"/>
      <c r="F54" s="245"/>
      <c r="G54" s="201" t="s">
        <v>65</v>
      </c>
      <c r="H54" s="51" t="s">
        <v>6</v>
      </c>
      <c r="I54" s="166">
        <v>69.8</v>
      </c>
      <c r="J54" s="196" t="s">
        <v>60</v>
      </c>
      <c r="K54" s="57"/>
      <c r="L54" s="57"/>
      <c r="M54" s="89"/>
      <c r="N54" s="41"/>
    </row>
    <row r="55" spans="2:15" ht="15.75" customHeight="1" x14ac:dyDescent="0.4">
      <c r="B55" s="239"/>
      <c r="C55" s="242"/>
      <c r="D55" s="242"/>
      <c r="E55" s="242"/>
      <c r="F55" s="245"/>
      <c r="G55" s="201" t="s">
        <v>65</v>
      </c>
      <c r="H55" s="51" t="s">
        <v>7</v>
      </c>
      <c r="I55" s="166">
        <v>86.9</v>
      </c>
      <c r="J55" s="196" t="s">
        <v>35</v>
      </c>
      <c r="K55" s="57"/>
      <c r="L55" s="57"/>
      <c r="M55" s="89"/>
      <c r="N55" s="41"/>
    </row>
    <row r="56" spans="2:15" ht="15.75" customHeight="1" x14ac:dyDescent="0.4">
      <c r="B56" s="239"/>
      <c r="C56" s="242"/>
      <c r="D56" s="242"/>
      <c r="E56" s="242"/>
      <c r="F56" s="245"/>
      <c r="G56" s="203" t="s">
        <v>65</v>
      </c>
      <c r="H56" s="81" t="s">
        <v>8</v>
      </c>
      <c r="I56" s="153">
        <v>49.1</v>
      </c>
      <c r="J56" s="199" t="s">
        <v>61</v>
      </c>
      <c r="K56" s="83"/>
      <c r="L56" s="83"/>
      <c r="M56" s="94"/>
      <c r="N56" s="42"/>
    </row>
    <row r="57" spans="2:15" ht="15.75" customHeight="1" x14ac:dyDescent="0.4">
      <c r="B57" s="240"/>
      <c r="C57" s="243"/>
      <c r="D57" s="243"/>
      <c r="E57" s="243"/>
      <c r="F57" s="246"/>
      <c r="G57" s="269"/>
      <c r="H57" s="269"/>
      <c r="I57" s="269"/>
      <c r="J57" s="270"/>
      <c r="K57" s="85">
        <f>SUM(K41:K56)</f>
        <v>0</v>
      </c>
      <c r="L57" s="85">
        <f>SUM(L41:L56)</f>
        <v>0</v>
      </c>
      <c r="M57" s="84"/>
      <c r="N57" s="97"/>
    </row>
    <row r="58" spans="2:15" x14ac:dyDescent="0.4">
      <c r="B58" s="5"/>
    </row>
    <row r="59" spans="2:15" s="5" customFormat="1" ht="19.5" customHeight="1" x14ac:dyDescent="0.4">
      <c r="B59" s="262" t="s">
        <v>17</v>
      </c>
      <c r="C59" s="262"/>
      <c r="D59" s="262"/>
      <c r="E59" s="262"/>
      <c r="F59" s="262"/>
      <c r="G59" s="262"/>
      <c r="H59" s="262"/>
      <c r="I59" s="262"/>
      <c r="J59" s="262"/>
      <c r="K59" s="262"/>
      <c r="L59" s="262"/>
      <c r="M59" s="262"/>
      <c r="N59" s="262"/>
    </row>
    <row r="60" spans="2:15" s="5" customFormat="1" ht="27.75" customHeight="1" x14ac:dyDescent="0.4">
      <c r="B60" s="262" t="s">
        <v>50</v>
      </c>
      <c r="C60" s="262"/>
      <c r="D60" s="262"/>
      <c r="E60" s="262"/>
      <c r="F60" s="262"/>
      <c r="G60" s="262"/>
      <c r="H60" s="262"/>
      <c r="I60" s="262"/>
      <c r="J60" s="262"/>
      <c r="K60" s="262"/>
      <c r="L60" s="262"/>
      <c r="M60" s="262"/>
      <c r="N60" s="262"/>
    </row>
    <row r="61" spans="2:15" s="5" customFormat="1" ht="19.5" customHeight="1" x14ac:dyDescent="0.4">
      <c r="B61" s="262" t="s">
        <v>18</v>
      </c>
      <c r="C61" s="262"/>
      <c r="D61" s="262"/>
      <c r="E61" s="262"/>
      <c r="F61" s="262"/>
      <c r="G61" s="262"/>
      <c r="H61" s="262"/>
      <c r="I61" s="262"/>
      <c r="J61" s="262"/>
      <c r="K61" s="262"/>
      <c r="L61" s="262"/>
      <c r="M61" s="262"/>
      <c r="N61" s="262"/>
    </row>
    <row r="62" spans="2:15" x14ac:dyDescent="0.4">
      <c r="B62" s="5"/>
    </row>
    <row r="63" spans="2:15" x14ac:dyDescent="0.4">
      <c r="B63" s="5"/>
    </row>
    <row r="64" spans="2:15" x14ac:dyDescent="0.4">
      <c r="B64" s="5"/>
    </row>
    <row r="65" spans="2:2" x14ac:dyDescent="0.4">
      <c r="B65" s="5"/>
    </row>
    <row r="66" spans="2:2" x14ac:dyDescent="0.4">
      <c r="B66" s="5"/>
    </row>
    <row r="67" spans="2:2" x14ac:dyDescent="0.4">
      <c r="B67" s="5"/>
    </row>
    <row r="68" spans="2:2" x14ac:dyDescent="0.4">
      <c r="B68" s="5"/>
    </row>
    <row r="69" spans="2:2" x14ac:dyDescent="0.4">
      <c r="B69" s="5"/>
    </row>
    <row r="70" spans="2:2" x14ac:dyDescent="0.4">
      <c r="B70" s="5"/>
    </row>
    <row r="71" spans="2:2" x14ac:dyDescent="0.4">
      <c r="B71" s="5"/>
    </row>
    <row r="72" spans="2:2" x14ac:dyDescent="0.4">
      <c r="B72" s="5"/>
    </row>
    <row r="73" spans="2:2" x14ac:dyDescent="0.4">
      <c r="B73" s="5"/>
    </row>
    <row r="74" spans="2:2" x14ac:dyDescent="0.4">
      <c r="B74" s="5"/>
    </row>
    <row r="75" spans="2:2" x14ac:dyDescent="0.4">
      <c r="B75" s="5"/>
    </row>
    <row r="76" spans="2:2" x14ac:dyDescent="0.4">
      <c r="B76" s="5"/>
    </row>
    <row r="77" spans="2:2" x14ac:dyDescent="0.4">
      <c r="B77" s="5"/>
    </row>
    <row r="78" spans="2:2" x14ac:dyDescent="0.4">
      <c r="B78" s="5"/>
    </row>
    <row r="79" spans="2:2" x14ac:dyDescent="0.4">
      <c r="B79" s="5"/>
    </row>
    <row r="80" spans="2:2" x14ac:dyDescent="0.4">
      <c r="B80" s="5"/>
    </row>
    <row r="81" spans="2:2" x14ac:dyDescent="0.4">
      <c r="B81" s="5"/>
    </row>
  </sheetData>
  <mergeCells count="71">
    <mergeCell ref="O44:O45"/>
    <mergeCell ref="G57:J57"/>
    <mergeCell ref="B59:N59"/>
    <mergeCell ref="B60:N60"/>
    <mergeCell ref="B61:N61"/>
    <mergeCell ref="B41:F57"/>
    <mergeCell ref="K36:L36"/>
    <mergeCell ref="M36:N40"/>
    <mergeCell ref="K37:L37"/>
    <mergeCell ref="K38:K40"/>
    <mergeCell ref="L38:L40"/>
    <mergeCell ref="C28:D28"/>
    <mergeCell ref="E28:F28"/>
    <mergeCell ref="C29:D29"/>
    <mergeCell ref="E29:F29"/>
    <mergeCell ref="I36:J40"/>
    <mergeCell ref="C30:D30"/>
    <mergeCell ref="E30:F30"/>
    <mergeCell ref="C31:D31"/>
    <mergeCell ref="E31:F31"/>
    <mergeCell ref="C32:D32"/>
    <mergeCell ref="E32:F32"/>
    <mergeCell ref="C33:D33"/>
    <mergeCell ref="E33:F33"/>
    <mergeCell ref="C34:D34"/>
    <mergeCell ref="E34:F34"/>
    <mergeCell ref="B36:F40"/>
    <mergeCell ref="C25:D25"/>
    <mergeCell ref="E25:F25"/>
    <mergeCell ref="C26:D26"/>
    <mergeCell ref="E26:F26"/>
    <mergeCell ref="C27:D27"/>
    <mergeCell ref="E27:F27"/>
    <mergeCell ref="C22:D22"/>
    <mergeCell ref="E22:F22"/>
    <mergeCell ref="C23:D23"/>
    <mergeCell ref="E23:F23"/>
    <mergeCell ref="C24:D24"/>
    <mergeCell ref="E24:F24"/>
    <mergeCell ref="C19:D19"/>
    <mergeCell ref="E19:F19"/>
    <mergeCell ref="C20:D20"/>
    <mergeCell ref="E20:F20"/>
    <mergeCell ref="C21:D21"/>
    <mergeCell ref="E21:F21"/>
    <mergeCell ref="C16:D16"/>
    <mergeCell ref="E16:F16"/>
    <mergeCell ref="C17:D17"/>
    <mergeCell ref="E17:F17"/>
    <mergeCell ref="C18:D18"/>
    <mergeCell ref="E18:F18"/>
    <mergeCell ref="C13:D13"/>
    <mergeCell ref="E13:F13"/>
    <mergeCell ref="C14:D14"/>
    <mergeCell ref="E14:F14"/>
    <mergeCell ref="C15:D15"/>
    <mergeCell ref="E15:F15"/>
    <mergeCell ref="M8:M10"/>
    <mergeCell ref="N8:N12"/>
    <mergeCell ref="Q8:R8"/>
    <mergeCell ref="K9:L9"/>
    <mergeCell ref="K10:K12"/>
    <mergeCell ref="L10:L12"/>
    <mergeCell ref="B1:L1"/>
    <mergeCell ref="B2:L2"/>
    <mergeCell ref="B3:L3"/>
    <mergeCell ref="B8:B12"/>
    <mergeCell ref="C8:D12"/>
    <mergeCell ref="E8:F12"/>
    <mergeCell ref="I8:J12"/>
    <mergeCell ref="K8:L8"/>
  </mergeCells>
  <phoneticPr fontId="7"/>
  <dataValidations count="3">
    <dataValidation type="list" allowBlank="1" showInputMessage="1" showErrorMessage="1" sqref="J22:J35 H13:H35" xr:uid="{B382F8D7-C7B6-4D62-96CF-3A8E57F411B8}">
      <formula1>$H$9:$H$12</formula1>
    </dataValidation>
    <dataValidation type="list" allowBlank="1" showInputMessage="1" showErrorMessage="1" sqref="M13:M35" xr:uid="{B1939120-4E14-4EFE-806A-DA66A548066E}">
      <formula1>$M$11:$M$12</formula1>
    </dataValidation>
    <dataValidation type="list" allowBlank="1" showInputMessage="1" showErrorMessage="1" sqref="G13:G35" xr:uid="{7A3BE46A-F2D4-42FA-BBD0-DF74C02DF07D}">
      <formula1>$G$9:$G$12</formula1>
    </dataValidation>
  </dataValidations>
  <pageMargins left="0.54166666666666663" right="0.60229166666666667" top="0.75" bottom="0.41854166666666665" header="0.3" footer="0.3"/>
  <pageSetup paperSize="9" orientation="landscape" r:id="rId1"/>
  <colBreaks count="1" manualBreakCount="1">
    <brk id="14" max="1048575" man="1"/>
  </col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A9E51-4AC1-4A11-A767-3848EE27552C}">
  <dimension ref="A1"/>
  <sheetViews>
    <sheetView showGridLines="0" topLeftCell="A34" workbookViewId="0">
      <selection activeCell="M43" sqref="M43"/>
    </sheetView>
  </sheetViews>
  <sheetFormatPr defaultRowHeight="18.75" x14ac:dyDescent="0.4"/>
  <sheetData/>
  <phoneticPr fontId="7"/>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燃料購入数量等設定申込書</vt:lpstr>
      <vt:lpstr>燃料購入数量等設定申込書 (別紙内訳) </vt:lpstr>
      <vt:lpstr>燃料購入数量等設定申込書 (新旧対象表用)</vt:lpstr>
      <vt:lpstr>燃料購入数量等設定申込書 (別紙内訳)  (新旧対照表用）</vt:lpstr>
      <vt:lpstr>貼り付け用図</vt:lpstr>
      <vt:lpstr>'燃料購入数量等設定申込書 (別紙内訳) '!Print_Area</vt:lpstr>
      <vt:lpstr>'燃料購入数量等設定申込書 (別紙内訳)  (新旧対照表用）'!Print_Area</vt:lpstr>
    </vt:vector>
  </TitlesOfParts>
  <Company>Hiroshima Prefecture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岩佐 逸二</dc:creator>
  <cp:lastModifiedBy>田邉 晴司</cp:lastModifiedBy>
  <cp:lastPrinted>2026-04-06T08:06:38Z</cp:lastPrinted>
  <dcterms:created xsi:type="dcterms:W3CDTF">2023-11-29T04:50:39Z</dcterms:created>
  <dcterms:modified xsi:type="dcterms:W3CDTF">2026-05-08T07:13:29Z</dcterms:modified>
</cp:coreProperties>
</file>